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filterPrivacy="1"/>
  <bookViews>
    <workbookView xWindow="0" yWindow="0" windowWidth="22260" windowHeight="12645" tabRatio="470" xr2:uid="{00000000-000D-0000-FFFF-FFFF00000000}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43" i="1" l="1"/>
  <c r="CJ42" i="1"/>
  <c r="CJ33" i="1"/>
  <c r="CJ32" i="1"/>
  <c r="L60" i="2" l="1"/>
  <c r="L59" i="2"/>
  <c r="L57" i="2"/>
  <c r="L56" i="2"/>
  <c r="L53" i="2"/>
  <c r="L52" i="2"/>
  <c r="L50" i="2"/>
  <c r="L47" i="2"/>
  <c r="L44" i="2"/>
  <c r="L38" i="2"/>
  <c r="L33" i="2"/>
  <c r="L31" i="2"/>
  <c r="L30" i="2"/>
  <c r="L29" i="2"/>
  <c r="L26" i="2"/>
  <c r="L63" i="2"/>
  <c r="K63" i="2"/>
  <c r="I63" i="2"/>
  <c r="G63" i="2"/>
  <c r="K53" i="2"/>
  <c r="J53" i="2"/>
  <c r="J63" i="2" s="1"/>
  <c r="I53" i="2"/>
  <c r="H53" i="2"/>
  <c r="H63" i="2" s="1"/>
  <c r="G53" i="2"/>
  <c r="K52" i="2"/>
  <c r="K62" i="2" s="1"/>
  <c r="J52" i="2"/>
  <c r="J62" i="2" s="1"/>
  <c r="I52" i="2"/>
  <c r="I62" i="2" s="1"/>
  <c r="H52" i="2"/>
  <c r="H62" i="2" s="1"/>
  <c r="G52" i="2"/>
  <c r="G62" i="2" s="1"/>
  <c r="CQ43" i="1"/>
  <c r="CQ42" i="1"/>
  <c r="CQ33" i="1"/>
  <c r="CQ32" i="1"/>
  <c r="CP43" i="1"/>
  <c r="CP42" i="1"/>
  <c r="CP33" i="1"/>
  <c r="CP32" i="1"/>
  <c r="CO43" i="1"/>
  <c r="CS43" i="1" s="1"/>
  <c r="CN43" i="1"/>
  <c r="CO33" i="1"/>
  <c r="CN33" i="1"/>
  <c r="CO32" i="1"/>
  <c r="CN32" i="1"/>
  <c r="CO42" i="1"/>
  <c r="CR42" i="1" s="1"/>
  <c r="CN42" i="1"/>
  <c r="CM43" i="1"/>
  <c r="CM42" i="1"/>
  <c r="CM33" i="1"/>
  <c r="CM32" i="1"/>
  <c r="CL43" i="1"/>
  <c r="CL42" i="1"/>
  <c r="CL33" i="1"/>
  <c r="CL32" i="1"/>
  <c r="CR32" i="1" s="1"/>
  <c r="CT43" i="1"/>
  <c r="CR43" i="1"/>
  <c r="CT40" i="1"/>
  <c r="CS40" i="1"/>
  <c r="CR40" i="1"/>
  <c r="CT39" i="1"/>
  <c r="CS39" i="1"/>
  <c r="CR39" i="1"/>
  <c r="CT38" i="1"/>
  <c r="CS38" i="1"/>
  <c r="CR38" i="1"/>
  <c r="CT37" i="1"/>
  <c r="CS37" i="1"/>
  <c r="CR37" i="1"/>
  <c r="CT36" i="1"/>
  <c r="CS36" i="1"/>
  <c r="CR36" i="1"/>
  <c r="CT35" i="1"/>
  <c r="CS35" i="1"/>
  <c r="CR35" i="1"/>
  <c r="CT30" i="1"/>
  <c r="CS30" i="1"/>
  <c r="CR30" i="1"/>
  <c r="CT29" i="1"/>
  <c r="CS29" i="1"/>
  <c r="CR29" i="1"/>
  <c r="CT28" i="1"/>
  <c r="CS28" i="1"/>
  <c r="CR28" i="1"/>
  <c r="CT27" i="1"/>
  <c r="CS27" i="1"/>
  <c r="CR27" i="1"/>
  <c r="CT26" i="1"/>
  <c r="CS26" i="1"/>
  <c r="CR26" i="1"/>
  <c r="CT25" i="1"/>
  <c r="CS25" i="1"/>
  <c r="CR25" i="1"/>
  <c r="CT24" i="1"/>
  <c r="CS24" i="1"/>
  <c r="CR24" i="1"/>
  <c r="CT23" i="1"/>
  <c r="CS23" i="1"/>
  <c r="CR23" i="1"/>
  <c r="CT22" i="1"/>
  <c r="CS22" i="1"/>
  <c r="CR22" i="1"/>
  <c r="CT21" i="1"/>
  <c r="CS21" i="1"/>
  <c r="CR21" i="1"/>
  <c r="CT20" i="1"/>
  <c r="CS20" i="1"/>
  <c r="CR20" i="1"/>
  <c r="CT19" i="1"/>
  <c r="CS19" i="1"/>
  <c r="CR19" i="1"/>
  <c r="CT18" i="1"/>
  <c r="CS18" i="1"/>
  <c r="CR18" i="1"/>
  <c r="CT17" i="1"/>
  <c r="CS17" i="1"/>
  <c r="CR17" i="1"/>
  <c r="CT16" i="1"/>
  <c r="CS16" i="1"/>
  <c r="CR16" i="1"/>
  <c r="CT15" i="1"/>
  <c r="CS15" i="1"/>
  <c r="CR15" i="1"/>
  <c r="CT14" i="1"/>
  <c r="CS14" i="1"/>
  <c r="CR14" i="1"/>
  <c r="CT13" i="1"/>
  <c r="CS13" i="1"/>
  <c r="CR13" i="1"/>
  <c r="CT12" i="1"/>
  <c r="CS12" i="1"/>
  <c r="CR12" i="1"/>
  <c r="CT11" i="1"/>
  <c r="CS11" i="1"/>
  <c r="CR11" i="1"/>
  <c r="CT10" i="1"/>
  <c r="CS10" i="1"/>
  <c r="CR10" i="1"/>
  <c r="CT9" i="1"/>
  <c r="CS9" i="1"/>
  <c r="CR9" i="1"/>
  <c r="CT8" i="1"/>
  <c r="CS8" i="1"/>
  <c r="CR8" i="1"/>
  <c r="CT7" i="1"/>
  <c r="CS7" i="1"/>
  <c r="CR7" i="1"/>
  <c r="CT6" i="1"/>
  <c r="CS6" i="1"/>
  <c r="CR6" i="1"/>
  <c r="CK43" i="1"/>
  <c r="CK42" i="1"/>
  <c r="CK33" i="1"/>
  <c r="CK32" i="1"/>
  <c r="CI43" i="1"/>
  <c r="CI42" i="1"/>
  <c r="CI33" i="1"/>
  <c r="CI32" i="1"/>
  <c r="CH43" i="1"/>
  <c r="CH42" i="1"/>
  <c r="CH33" i="1"/>
  <c r="CH32" i="1"/>
  <c r="CT42" i="1" l="1"/>
  <c r="CS42" i="1"/>
  <c r="CU42" i="1" s="1"/>
  <c r="CT33" i="1"/>
  <c r="CT32" i="1"/>
  <c r="CS32" i="1"/>
  <c r="CU32" i="1" s="1"/>
  <c r="CR33" i="1"/>
  <c r="CS33" i="1"/>
  <c r="CU43" i="1"/>
  <c r="CU40" i="1"/>
  <c r="CU39" i="1"/>
  <c r="CU38" i="1"/>
  <c r="CU37" i="1"/>
  <c r="CU36" i="1"/>
  <c r="CU35" i="1"/>
  <c r="CU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6" i="1"/>
  <c r="C43" i="1"/>
  <c r="C42" i="1"/>
  <c r="C33" i="1"/>
  <c r="D33" i="1"/>
  <c r="D43" i="1" s="1"/>
  <c r="E33" i="1"/>
  <c r="E43" i="1" s="1"/>
  <c r="F33" i="1"/>
  <c r="F43" i="1" s="1"/>
  <c r="G33" i="1"/>
  <c r="G43" i="1" s="1"/>
  <c r="H33" i="1"/>
  <c r="H43" i="1" s="1"/>
  <c r="I33" i="1"/>
  <c r="I43" i="1" s="1"/>
  <c r="J33" i="1"/>
  <c r="J43" i="1" s="1"/>
  <c r="K33" i="1"/>
  <c r="K43" i="1" s="1"/>
  <c r="L33" i="1"/>
  <c r="L43" i="1" s="1"/>
  <c r="M33" i="1"/>
  <c r="M43" i="1" s="1"/>
  <c r="N33" i="1"/>
  <c r="N43" i="1" s="1"/>
  <c r="O33" i="1"/>
  <c r="O43" i="1" s="1"/>
  <c r="P33" i="1"/>
  <c r="P43" i="1" s="1"/>
  <c r="Q33" i="1"/>
  <c r="Q43" i="1" s="1"/>
  <c r="R33" i="1"/>
  <c r="R43" i="1" s="1"/>
  <c r="S33" i="1"/>
  <c r="S43" i="1" s="1"/>
  <c r="T33" i="1"/>
  <c r="T43" i="1" s="1"/>
  <c r="U33" i="1"/>
  <c r="U43" i="1" s="1"/>
  <c r="V33" i="1"/>
  <c r="V43" i="1" s="1"/>
  <c r="W33" i="1"/>
  <c r="W43" i="1" s="1"/>
  <c r="X33" i="1"/>
  <c r="X43" i="1" s="1"/>
  <c r="Y33" i="1"/>
  <c r="Y43" i="1" s="1"/>
  <c r="Z33" i="1"/>
  <c r="Z43" i="1" s="1"/>
  <c r="AA33" i="1"/>
  <c r="AA43" i="1" s="1"/>
  <c r="AB33" i="1"/>
  <c r="AB43" i="1" s="1"/>
  <c r="AC33" i="1"/>
  <c r="AC43" i="1" s="1"/>
  <c r="AD33" i="1"/>
  <c r="AD43" i="1" s="1"/>
  <c r="AE33" i="1"/>
  <c r="AE43" i="1" s="1"/>
  <c r="AF33" i="1"/>
  <c r="AF43" i="1" s="1"/>
  <c r="AG33" i="1"/>
  <c r="AG43" i="1" s="1"/>
  <c r="AH33" i="1"/>
  <c r="AH43" i="1" s="1"/>
  <c r="AI33" i="1"/>
  <c r="AI43" i="1" s="1"/>
  <c r="AJ33" i="1"/>
  <c r="AJ43" i="1" s="1"/>
  <c r="AK33" i="1"/>
  <c r="AK43" i="1" s="1"/>
  <c r="AL33" i="1"/>
  <c r="AL43" i="1" s="1"/>
  <c r="AM33" i="1"/>
  <c r="AM43" i="1" s="1"/>
  <c r="AN33" i="1"/>
  <c r="AN43" i="1" s="1"/>
  <c r="AO33" i="1"/>
  <c r="AO43" i="1" s="1"/>
  <c r="AP33" i="1"/>
  <c r="AP43" i="1" s="1"/>
  <c r="AQ33" i="1"/>
  <c r="AQ43" i="1" s="1"/>
  <c r="AR33" i="1"/>
  <c r="AR43" i="1" s="1"/>
  <c r="AS33" i="1"/>
  <c r="AS43" i="1" s="1"/>
  <c r="AT33" i="1"/>
  <c r="AT43" i="1" s="1"/>
  <c r="AU33" i="1"/>
  <c r="AU43" i="1" s="1"/>
  <c r="AV33" i="1"/>
  <c r="AV43" i="1" s="1"/>
  <c r="AW33" i="1"/>
  <c r="AW43" i="1" s="1"/>
  <c r="AX33" i="1"/>
  <c r="AX43" i="1" s="1"/>
  <c r="AY33" i="1"/>
  <c r="AY43" i="1" s="1"/>
  <c r="AZ33" i="1"/>
  <c r="AZ43" i="1" s="1"/>
  <c r="BA33" i="1"/>
  <c r="BA43" i="1" s="1"/>
  <c r="BB33" i="1"/>
  <c r="BB43" i="1" s="1"/>
  <c r="BC33" i="1"/>
  <c r="BC43" i="1" s="1"/>
  <c r="BD33" i="1"/>
  <c r="BD43" i="1" s="1"/>
  <c r="BE33" i="1"/>
  <c r="BE43" i="1" s="1"/>
  <c r="BF33" i="1"/>
  <c r="BF43" i="1" s="1"/>
  <c r="BG33" i="1"/>
  <c r="BG43" i="1" s="1"/>
  <c r="BH33" i="1"/>
  <c r="BH43" i="1" s="1"/>
  <c r="BI33" i="1"/>
  <c r="BI43" i="1" s="1"/>
  <c r="BJ33" i="1"/>
  <c r="BJ43" i="1" s="1"/>
  <c r="BK33" i="1"/>
  <c r="BK43" i="1" s="1"/>
  <c r="BL33" i="1"/>
  <c r="BL43" i="1" s="1"/>
  <c r="BM33" i="1"/>
  <c r="BM43" i="1" s="1"/>
  <c r="BN33" i="1"/>
  <c r="BN43" i="1" s="1"/>
  <c r="BO33" i="1"/>
  <c r="BO43" i="1" s="1"/>
  <c r="BP33" i="1"/>
  <c r="BP43" i="1" s="1"/>
  <c r="BQ33" i="1"/>
  <c r="BQ43" i="1" s="1"/>
  <c r="BR33" i="1"/>
  <c r="BR43" i="1" s="1"/>
  <c r="BS33" i="1"/>
  <c r="BS43" i="1" s="1"/>
  <c r="BT33" i="1"/>
  <c r="BT43" i="1" s="1"/>
  <c r="BU33" i="1"/>
  <c r="BU43" i="1" s="1"/>
  <c r="BV33" i="1"/>
  <c r="BV43" i="1" s="1"/>
  <c r="BW33" i="1"/>
  <c r="BW43" i="1" s="1"/>
  <c r="BX33" i="1"/>
  <c r="BX43" i="1" s="1"/>
  <c r="BY33" i="1"/>
  <c r="BY43" i="1" s="1"/>
  <c r="BZ33" i="1"/>
  <c r="BZ43" i="1" s="1"/>
  <c r="CA33" i="1"/>
  <c r="CA43" i="1" s="1"/>
  <c r="CB33" i="1"/>
  <c r="CB43" i="1" s="1"/>
  <c r="CC33" i="1"/>
  <c r="CC43" i="1" s="1"/>
  <c r="CD33" i="1"/>
  <c r="CD43" i="1" s="1"/>
  <c r="CE33" i="1"/>
  <c r="CE43" i="1" s="1"/>
  <c r="CF33" i="1"/>
  <c r="CF43" i="1" s="1"/>
  <c r="CG33" i="1"/>
  <c r="CG43" i="1" s="1"/>
  <c r="B43" i="1"/>
  <c r="B42" i="1"/>
  <c r="B33" i="1"/>
  <c r="C32" i="1"/>
  <c r="D32" i="1"/>
  <c r="D42" i="1" s="1"/>
  <c r="E32" i="1"/>
  <c r="E42" i="1" s="1"/>
  <c r="F32" i="1"/>
  <c r="F42" i="1" s="1"/>
  <c r="G32" i="1"/>
  <c r="G42" i="1" s="1"/>
  <c r="H32" i="1"/>
  <c r="H42" i="1" s="1"/>
  <c r="I32" i="1"/>
  <c r="I42" i="1" s="1"/>
  <c r="J32" i="1"/>
  <c r="J42" i="1" s="1"/>
  <c r="K32" i="1"/>
  <c r="K42" i="1" s="1"/>
  <c r="L32" i="1"/>
  <c r="L42" i="1" s="1"/>
  <c r="M32" i="1"/>
  <c r="M42" i="1" s="1"/>
  <c r="N32" i="1"/>
  <c r="N42" i="1" s="1"/>
  <c r="O32" i="1"/>
  <c r="O42" i="1" s="1"/>
  <c r="P32" i="1"/>
  <c r="P42" i="1" s="1"/>
  <c r="Q32" i="1"/>
  <c r="Q42" i="1" s="1"/>
  <c r="R32" i="1"/>
  <c r="R42" i="1" s="1"/>
  <c r="S32" i="1"/>
  <c r="S42" i="1" s="1"/>
  <c r="T32" i="1"/>
  <c r="T42" i="1" s="1"/>
  <c r="U32" i="1"/>
  <c r="U42" i="1" s="1"/>
  <c r="V32" i="1"/>
  <c r="V42" i="1" s="1"/>
  <c r="W32" i="1"/>
  <c r="W42" i="1" s="1"/>
  <c r="X32" i="1"/>
  <c r="X42" i="1" s="1"/>
  <c r="Y32" i="1"/>
  <c r="Y42" i="1" s="1"/>
  <c r="Z32" i="1"/>
  <c r="Z42" i="1" s="1"/>
  <c r="AA32" i="1"/>
  <c r="AA42" i="1" s="1"/>
  <c r="AB32" i="1"/>
  <c r="AB42" i="1" s="1"/>
  <c r="AC32" i="1"/>
  <c r="AC42" i="1" s="1"/>
  <c r="AD32" i="1"/>
  <c r="AD42" i="1" s="1"/>
  <c r="AE32" i="1"/>
  <c r="AE42" i="1" s="1"/>
  <c r="AF32" i="1"/>
  <c r="AF42" i="1" s="1"/>
  <c r="AG32" i="1"/>
  <c r="AG42" i="1" s="1"/>
  <c r="AH32" i="1"/>
  <c r="AH42" i="1" s="1"/>
  <c r="AI32" i="1"/>
  <c r="AI42" i="1" s="1"/>
  <c r="AJ32" i="1"/>
  <c r="AJ42" i="1" s="1"/>
  <c r="AK32" i="1"/>
  <c r="AK42" i="1" s="1"/>
  <c r="AL32" i="1"/>
  <c r="AL42" i="1" s="1"/>
  <c r="AM32" i="1"/>
  <c r="AM42" i="1" s="1"/>
  <c r="AN32" i="1"/>
  <c r="AN42" i="1" s="1"/>
  <c r="AO32" i="1"/>
  <c r="AO42" i="1" s="1"/>
  <c r="AP32" i="1"/>
  <c r="AP42" i="1" s="1"/>
  <c r="AQ32" i="1"/>
  <c r="AQ42" i="1" s="1"/>
  <c r="AR32" i="1"/>
  <c r="AR42" i="1" s="1"/>
  <c r="AS32" i="1"/>
  <c r="AS42" i="1" s="1"/>
  <c r="AT32" i="1"/>
  <c r="AT42" i="1" s="1"/>
  <c r="AU32" i="1"/>
  <c r="AU42" i="1" s="1"/>
  <c r="AV32" i="1"/>
  <c r="AV42" i="1" s="1"/>
  <c r="AW32" i="1"/>
  <c r="AW42" i="1" s="1"/>
  <c r="AX32" i="1"/>
  <c r="AX42" i="1" s="1"/>
  <c r="AY32" i="1"/>
  <c r="AY42" i="1" s="1"/>
  <c r="AZ32" i="1"/>
  <c r="AZ42" i="1" s="1"/>
  <c r="BA32" i="1"/>
  <c r="BA42" i="1" s="1"/>
  <c r="BB32" i="1"/>
  <c r="BB42" i="1" s="1"/>
  <c r="BC32" i="1"/>
  <c r="BC42" i="1" s="1"/>
  <c r="BD32" i="1"/>
  <c r="BD42" i="1" s="1"/>
  <c r="BE32" i="1"/>
  <c r="BE42" i="1" s="1"/>
  <c r="BF32" i="1"/>
  <c r="BF42" i="1" s="1"/>
  <c r="BG32" i="1"/>
  <c r="BG42" i="1" s="1"/>
  <c r="BH32" i="1"/>
  <c r="BH42" i="1" s="1"/>
  <c r="BI32" i="1"/>
  <c r="BI42" i="1" s="1"/>
  <c r="BJ32" i="1"/>
  <c r="BJ42" i="1" s="1"/>
  <c r="BK32" i="1"/>
  <c r="BK42" i="1" s="1"/>
  <c r="BL32" i="1"/>
  <c r="BL42" i="1" s="1"/>
  <c r="BM32" i="1"/>
  <c r="BM42" i="1" s="1"/>
  <c r="BN32" i="1"/>
  <c r="BN42" i="1" s="1"/>
  <c r="BO32" i="1"/>
  <c r="BO42" i="1" s="1"/>
  <c r="BP32" i="1"/>
  <c r="BP42" i="1" s="1"/>
  <c r="BQ32" i="1"/>
  <c r="BQ42" i="1" s="1"/>
  <c r="BR32" i="1"/>
  <c r="BR42" i="1" s="1"/>
  <c r="BS32" i="1"/>
  <c r="BS42" i="1" s="1"/>
  <c r="BT32" i="1"/>
  <c r="BT42" i="1" s="1"/>
  <c r="BU32" i="1"/>
  <c r="BU42" i="1" s="1"/>
  <c r="BV32" i="1"/>
  <c r="BV42" i="1" s="1"/>
  <c r="BW32" i="1"/>
  <c r="BW42" i="1" s="1"/>
  <c r="BX32" i="1"/>
  <c r="BX42" i="1" s="1"/>
  <c r="BY32" i="1"/>
  <c r="BY42" i="1" s="1"/>
  <c r="BZ32" i="1"/>
  <c r="BZ42" i="1" s="1"/>
  <c r="CA32" i="1"/>
  <c r="CA42" i="1" s="1"/>
  <c r="CB32" i="1"/>
  <c r="CB42" i="1" s="1"/>
  <c r="CC32" i="1"/>
  <c r="CC42" i="1" s="1"/>
  <c r="CD32" i="1"/>
  <c r="CD42" i="1" s="1"/>
  <c r="CE32" i="1"/>
  <c r="CE42" i="1" s="1"/>
  <c r="CF32" i="1"/>
  <c r="CF42" i="1" s="1"/>
  <c r="CG32" i="1"/>
  <c r="CG42" i="1" s="1"/>
  <c r="B32" i="1"/>
  <c r="CU33" i="1" l="1"/>
</calcChain>
</file>

<file path=xl/sharedStrings.xml><?xml version="1.0" encoding="utf-8"?>
<sst xmlns="http://schemas.openxmlformats.org/spreadsheetml/2006/main" count="125" uniqueCount="80">
  <si>
    <t>Count Number</t>
  </si>
  <si>
    <t>Year Number</t>
  </si>
  <si>
    <t>Calendar Year</t>
  </si>
  <si>
    <t>Bald Eagle</t>
  </si>
  <si>
    <t>Adults</t>
  </si>
  <si>
    <t>Immatures</t>
  </si>
  <si>
    <t>Northern Harrier</t>
  </si>
  <si>
    <t>Sharp-shinned Hawk</t>
  </si>
  <si>
    <t>Cooper's Hawk</t>
  </si>
  <si>
    <t>Northern Goshawk</t>
  </si>
  <si>
    <t>Red-tailed Hawk</t>
  </si>
  <si>
    <t>Light morph</t>
  </si>
  <si>
    <t>Rufous morph</t>
  </si>
  <si>
    <t>Dark morph</t>
  </si>
  <si>
    <t>"Harlan's"</t>
  </si>
  <si>
    <t>Ferruginous Hawk</t>
  </si>
  <si>
    <t>Rough-legged Hawk</t>
  </si>
  <si>
    <t>Golden Eagle</t>
  </si>
  <si>
    <t>American Kestrel</t>
  </si>
  <si>
    <t>Merlin</t>
  </si>
  <si>
    <t>Peregrine Falcon</t>
  </si>
  <si>
    <t>Prairie Falcon</t>
  </si>
  <si>
    <t>Total diurnal species</t>
  </si>
  <si>
    <t>Total diurnal raptors</t>
  </si>
  <si>
    <t>Barn Owl</t>
  </si>
  <si>
    <t>Western Screech-owl</t>
  </si>
  <si>
    <t>Great Horned Owl</t>
  </si>
  <si>
    <t>Long-eared Owl</t>
  </si>
  <si>
    <t>Northern Shrike</t>
  </si>
  <si>
    <t>Loggerhead Shrike</t>
  </si>
  <si>
    <t>Total Species</t>
  </si>
  <si>
    <t>Total Raptors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</si>
  <si>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</si>
  <si>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</si>
  <si>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</si>
  <si>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</si>
  <si>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</si>
  <si>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</si>
  <si>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</si>
  <si>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</si>
  <si>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</si>
  <si>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</si>
  <si>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</si>
  <si>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</si>
  <si>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</si>
  <si>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</si>
  <si>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</si>
  <si>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</si>
  <si>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</si>
  <si>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</si>
  <si>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</si>
  <si>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</si>
  <si>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</si>
  <si>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</si>
  <si>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</si>
  <si>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</si>
  <si>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</si>
  <si>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</si>
  <si>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</si>
  <si>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</si>
  <si>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</si>
  <si>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</si>
  <si>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</si>
  <si>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</si>
  <si>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</si>
  <si>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</si>
  <si>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</si>
  <si>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</si>
  <si>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</si>
  <si>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</si>
  <si>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</si>
  <si>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XVII*</t>
  </si>
  <si>
    <t>Total</t>
  </si>
  <si>
    <t>Cts</t>
  </si>
  <si>
    <t>Max</t>
  </si>
  <si>
    <t>Average</t>
  </si>
  <si>
    <t>Tumacnbac Data</t>
  </si>
  <si>
    <t>*numbers from 2003 were lost in a computer mishap, however totals and peregrine falcon numbers were retained</t>
  </si>
  <si>
    <t>XXXI</t>
  </si>
  <si>
    <t>XXXII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</si>
</sst>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3" borderId="0" xfId="0" applyFont="1" applyFill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0" xfId="0" applyFont="1" applyFill="1"/>
    <xf numFmtId="164" fontId="1" fillId="0" borderId="1" xfId="0" applyNumberFormat="1" applyFont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4" borderId="0" xfId="0" applyFont="1" applyFill="1"/>
    <xf numFmtId="164" fontId="1" fillId="5" borderId="1" xfId="0" applyNumberFormat="1" applyFont="1" applyFill="1" applyBorder="1"/>
    <xf numFmtId="0" fontId="1" fillId="0" borderId="7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quotePrefix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44"/>
  <sheetViews>
    <sheetView tabSelected="1" zoomScaleNormal="100" workbookViewId="0">
      <pane xSplit="1" topLeftCell="BV1" activePane="topRight" state="frozen"/>
      <selection pane="topRight" activeCell="CI45" sqref="CI45"/>
    </sheetView>
  </sheetViews>
  <sheetFormatPr defaultRowHeight="15" x14ac:dyDescent="0.25"/>
  <cols>
    <col min="1" max="1" width="16.7109375" customWidth="1"/>
    <col min="2" max="95" width="3.7109375" customWidth="1"/>
  </cols>
  <sheetData>
    <row r="1" spans="1:100" s="2" customFormat="1" ht="11.1" customHeight="1" x14ac:dyDescent="0.2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1"/>
    </row>
    <row r="2" spans="1:100" s="5" customFormat="1" ht="11.1" customHeight="1" x14ac:dyDescent="0.2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31</v>
      </c>
      <c r="AG2" s="4">
        <v>32</v>
      </c>
      <c r="AH2" s="4">
        <v>33</v>
      </c>
      <c r="AI2" s="4">
        <v>34</v>
      </c>
      <c r="AJ2" s="4">
        <v>35</v>
      </c>
      <c r="AK2" s="4">
        <v>36</v>
      </c>
      <c r="AL2" s="4">
        <v>37</v>
      </c>
      <c r="AM2" s="4">
        <v>38</v>
      </c>
      <c r="AN2" s="4">
        <v>39</v>
      </c>
      <c r="AO2" s="4">
        <v>40</v>
      </c>
      <c r="AP2" s="4">
        <v>41</v>
      </c>
      <c r="AQ2" s="4">
        <v>42</v>
      </c>
      <c r="AR2" s="4">
        <v>43</v>
      </c>
      <c r="AS2" s="4">
        <v>44</v>
      </c>
      <c r="AT2" s="4">
        <v>45</v>
      </c>
      <c r="AU2" s="4">
        <v>46</v>
      </c>
      <c r="AV2" s="4">
        <v>47</v>
      </c>
      <c r="AW2" s="4">
        <v>48</v>
      </c>
      <c r="AX2" s="4">
        <v>49</v>
      </c>
      <c r="AY2" s="4">
        <v>50</v>
      </c>
      <c r="AZ2" s="4">
        <v>51</v>
      </c>
      <c r="BA2" s="4">
        <v>52</v>
      </c>
      <c r="BB2" s="4">
        <v>53</v>
      </c>
      <c r="BC2" s="4">
        <v>54</v>
      </c>
      <c r="BD2" s="4">
        <v>55</v>
      </c>
      <c r="BE2" s="4">
        <v>56</v>
      </c>
      <c r="BF2" s="4">
        <v>57</v>
      </c>
      <c r="BG2" s="4">
        <v>58</v>
      </c>
      <c r="BH2" s="4">
        <v>59</v>
      </c>
      <c r="BI2" s="4">
        <v>60</v>
      </c>
      <c r="BJ2" s="4">
        <v>61</v>
      </c>
      <c r="BK2" s="4">
        <v>62</v>
      </c>
      <c r="BL2" s="4">
        <v>63</v>
      </c>
      <c r="BM2" s="4">
        <v>64</v>
      </c>
      <c r="BN2" s="4">
        <v>65</v>
      </c>
      <c r="BO2" s="4">
        <v>66</v>
      </c>
      <c r="BP2" s="4">
        <v>67</v>
      </c>
      <c r="BQ2" s="4">
        <v>68</v>
      </c>
      <c r="BR2" s="4">
        <v>69</v>
      </c>
      <c r="BS2" s="4">
        <v>70</v>
      </c>
      <c r="BT2" s="4">
        <v>71</v>
      </c>
      <c r="BU2" s="4">
        <v>72</v>
      </c>
      <c r="BV2" s="4">
        <v>73</v>
      </c>
      <c r="BW2" s="4">
        <v>74</v>
      </c>
      <c r="BX2" s="4">
        <v>75</v>
      </c>
      <c r="BY2" s="4">
        <v>76</v>
      </c>
      <c r="BZ2" s="4">
        <v>77</v>
      </c>
      <c r="CA2" s="4">
        <v>78</v>
      </c>
      <c r="CB2" s="4">
        <v>79</v>
      </c>
      <c r="CC2" s="4">
        <v>80</v>
      </c>
      <c r="CD2" s="4">
        <v>81</v>
      </c>
      <c r="CE2" s="4">
        <v>82</v>
      </c>
      <c r="CF2" s="4">
        <v>83</v>
      </c>
      <c r="CG2" s="4">
        <v>84</v>
      </c>
      <c r="CH2" s="4">
        <v>85</v>
      </c>
      <c r="CI2" s="4">
        <v>86</v>
      </c>
      <c r="CJ2" s="4">
        <v>87</v>
      </c>
      <c r="CK2" s="4">
        <v>88</v>
      </c>
      <c r="CL2" s="4">
        <v>89</v>
      </c>
      <c r="CM2" s="4">
        <v>90</v>
      </c>
      <c r="CN2" s="4">
        <v>91</v>
      </c>
      <c r="CO2" s="4">
        <v>92</v>
      </c>
      <c r="CP2" s="4">
        <v>93</v>
      </c>
      <c r="CQ2" s="4">
        <v>94</v>
      </c>
      <c r="CR2" s="3"/>
      <c r="CS2" s="3"/>
      <c r="CT2" s="3"/>
      <c r="CU2" s="3"/>
    </row>
    <row r="3" spans="1:100" s="8" customFormat="1" ht="11.1" customHeight="1" x14ac:dyDescent="0.2">
      <c r="A3" s="6" t="s">
        <v>1</v>
      </c>
      <c r="B3" s="7" t="s">
        <v>32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38</v>
      </c>
      <c r="I3" s="7" t="s">
        <v>39</v>
      </c>
      <c r="J3" s="7" t="s">
        <v>40</v>
      </c>
      <c r="K3" s="28" t="s">
        <v>41</v>
      </c>
      <c r="L3" s="28"/>
      <c r="M3" s="28" t="s">
        <v>42</v>
      </c>
      <c r="N3" s="28"/>
      <c r="O3" s="28" t="s">
        <v>43</v>
      </c>
      <c r="P3" s="28"/>
      <c r="Q3" s="28" t="s">
        <v>44</v>
      </c>
      <c r="R3" s="28"/>
      <c r="S3" s="28" t="s">
        <v>45</v>
      </c>
      <c r="T3" s="28"/>
      <c r="U3" s="28" t="s">
        <v>46</v>
      </c>
      <c r="V3" s="28"/>
      <c r="W3" s="28"/>
      <c r="X3" s="28"/>
      <c r="Y3" s="28" t="s">
        <v>47</v>
      </c>
      <c r="Z3" s="28"/>
      <c r="AA3" s="28"/>
      <c r="AB3" s="28"/>
      <c r="AC3" s="28" t="s">
        <v>71</v>
      </c>
      <c r="AD3" s="28"/>
      <c r="AE3" s="28"/>
      <c r="AF3" s="28"/>
      <c r="AG3" s="28" t="s">
        <v>48</v>
      </c>
      <c r="AH3" s="28"/>
      <c r="AI3" s="28"/>
      <c r="AJ3" s="28"/>
      <c r="AK3" s="28" t="s">
        <v>49</v>
      </c>
      <c r="AL3" s="28"/>
      <c r="AM3" s="28"/>
      <c r="AN3" s="28"/>
      <c r="AO3" s="28" t="s">
        <v>50</v>
      </c>
      <c r="AP3" s="28"/>
      <c r="AQ3" s="28"/>
      <c r="AR3" s="28"/>
      <c r="AS3" s="28" t="s">
        <v>51</v>
      </c>
      <c r="AT3" s="28"/>
      <c r="AU3" s="28"/>
      <c r="AV3" s="28"/>
      <c r="AW3" s="28" t="s">
        <v>52</v>
      </c>
      <c r="AX3" s="28"/>
      <c r="AY3" s="28"/>
      <c r="AZ3" s="28"/>
      <c r="BA3" s="28" t="s">
        <v>53</v>
      </c>
      <c r="BB3" s="28"/>
      <c r="BC3" s="28"/>
      <c r="BD3" s="28"/>
      <c r="BE3" s="28" t="s">
        <v>54</v>
      </c>
      <c r="BF3" s="28"/>
      <c r="BG3" s="28"/>
      <c r="BH3" s="28"/>
      <c r="BI3" s="28"/>
      <c r="BJ3" s="28" t="s">
        <v>55</v>
      </c>
      <c r="BK3" s="28"/>
      <c r="BL3" s="28"/>
      <c r="BM3" s="28"/>
      <c r="BN3" s="28" t="s">
        <v>56</v>
      </c>
      <c r="BO3" s="28"/>
      <c r="BP3" s="28"/>
      <c r="BQ3" s="28"/>
      <c r="BR3" s="31" t="s">
        <v>57</v>
      </c>
      <c r="BS3" s="31"/>
      <c r="BT3" s="31"/>
      <c r="BU3" s="31"/>
      <c r="BV3" s="31" t="s">
        <v>58</v>
      </c>
      <c r="BW3" s="31"/>
      <c r="BX3" s="31"/>
      <c r="BY3" s="31"/>
      <c r="BZ3" s="31" t="s">
        <v>59</v>
      </c>
      <c r="CA3" s="31"/>
      <c r="CB3" s="31"/>
      <c r="CC3" s="31"/>
      <c r="CD3" s="31" t="s">
        <v>60</v>
      </c>
      <c r="CE3" s="31"/>
      <c r="CF3" s="31"/>
      <c r="CG3" s="31"/>
      <c r="CH3" s="22" t="s">
        <v>78</v>
      </c>
      <c r="CI3" s="23"/>
      <c r="CJ3" s="23"/>
      <c r="CK3" s="23"/>
      <c r="CL3" s="24"/>
      <c r="CM3" s="22" t="s">
        <v>79</v>
      </c>
      <c r="CN3" s="23"/>
      <c r="CO3" s="23"/>
      <c r="CP3" s="23"/>
      <c r="CQ3" s="24"/>
      <c r="CR3" s="6"/>
      <c r="CS3" s="6"/>
      <c r="CT3" s="6"/>
      <c r="CU3" s="6"/>
    </row>
    <row r="4" spans="1:100" s="5" customFormat="1" ht="11.1" customHeight="1" x14ac:dyDescent="0.2">
      <c r="A4" s="3" t="s">
        <v>2</v>
      </c>
      <c r="B4" s="3">
        <v>87</v>
      </c>
      <c r="C4" s="3">
        <v>88</v>
      </c>
      <c r="D4" s="3">
        <v>89</v>
      </c>
      <c r="E4" s="3">
        <v>90</v>
      </c>
      <c r="F4" s="3">
        <v>91</v>
      </c>
      <c r="G4" s="3">
        <v>92</v>
      </c>
      <c r="H4" s="3">
        <v>93</v>
      </c>
      <c r="I4" s="3">
        <v>94</v>
      </c>
      <c r="J4" s="3">
        <v>95</v>
      </c>
      <c r="K4" s="30">
        <v>96</v>
      </c>
      <c r="L4" s="30"/>
      <c r="M4" s="30">
        <v>97</v>
      </c>
      <c r="N4" s="30"/>
      <c r="O4" s="30">
        <v>98</v>
      </c>
      <c r="P4" s="30"/>
      <c r="Q4" s="30">
        <v>99</v>
      </c>
      <c r="R4" s="30"/>
      <c r="S4" s="29" t="s">
        <v>61</v>
      </c>
      <c r="T4" s="30"/>
      <c r="U4" s="29" t="s">
        <v>62</v>
      </c>
      <c r="V4" s="30"/>
      <c r="W4" s="30"/>
      <c r="X4" s="30"/>
      <c r="Y4" s="29" t="s">
        <v>63</v>
      </c>
      <c r="Z4" s="30"/>
      <c r="AA4" s="30"/>
      <c r="AB4" s="30"/>
      <c r="AC4" s="29" t="s">
        <v>64</v>
      </c>
      <c r="AD4" s="30"/>
      <c r="AE4" s="30"/>
      <c r="AF4" s="30"/>
      <c r="AG4" s="29" t="s">
        <v>65</v>
      </c>
      <c r="AH4" s="30"/>
      <c r="AI4" s="30"/>
      <c r="AJ4" s="30"/>
      <c r="AK4" s="29" t="s">
        <v>66</v>
      </c>
      <c r="AL4" s="30"/>
      <c r="AM4" s="30"/>
      <c r="AN4" s="30"/>
      <c r="AO4" s="29" t="s">
        <v>67</v>
      </c>
      <c r="AP4" s="30"/>
      <c r="AQ4" s="30"/>
      <c r="AR4" s="30"/>
      <c r="AS4" s="29" t="s">
        <v>68</v>
      </c>
      <c r="AT4" s="30"/>
      <c r="AU4" s="30"/>
      <c r="AV4" s="30"/>
      <c r="AW4" s="29" t="s">
        <v>69</v>
      </c>
      <c r="AX4" s="30"/>
      <c r="AY4" s="30"/>
      <c r="AZ4" s="30"/>
      <c r="BA4" s="29" t="s">
        <v>70</v>
      </c>
      <c r="BB4" s="30"/>
      <c r="BC4" s="30"/>
      <c r="BD4" s="30"/>
      <c r="BE4" s="30">
        <v>10</v>
      </c>
      <c r="BF4" s="30"/>
      <c r="BG4" s="30"/>
      <c r="BH4" s="30"/>
      <c r="BI4" s="30"/>
      <c r="BJ4" s="30">
        <v>11</v>
      </c>
      <c r="BK4" s="30"/>
      <c r="BL4" s="30"/>
      <c r="BM4" s="30"/>
      <c r="BN4" s="30">
        <v>12</v>
      </c>
      <c r="BO4" s="30"/>
      <c r="BP4" s="30"/>
      <c r="BQ4" s="30"/>
      <c r="BR4" s="30">
        <v>13</v>
      </c>
      <c r="BS4" s="30"/>
      <c r="BT4" s="30"/>
      <c r="BU4" s="30"/>
      <c r="BV4" s="30">
        <v>14</v>
      </c>
      <c r="BW4" s="30"/>
      <c r="BX4" s="30"/>
      <c r="BY4" s="30"/>
      <c r="BZ4" s="30">
        <v>15</v>
      </c>
      <c r="CA4" s="30"/>
      <c r="CB4" s="30"/>
      <c r="CC4" s="30"/>
      <c r="CD4" s="30">
        <v>16</v>
      </c>
      <c r="CE4" s="30"/>
      <c r="CF4" s="30"/>
      <c r="CG4" s="30"/>
      <c r="CH4" s="25">
        <v>17</v>
      </c>
      <c r="CI4" s="26"/>
      <c r="CJ4" s="26"/>
      <c r="CK4" s="26"/>
      <c r="CL4" s="27"/>
      <c r="CM4" s="25">
        <v>18</v>
      </c>
      <c r="CN4" s="26"/>
      <c r="CO4" s="26"/>
      <c r="CP4" s="26"/>
      <c r="CQ4" s="27"/>
      <c r="CR4" s="3" t="s">
        <v>72</v>
      </c>
      <c r="CS4" s="3" t="s">
        <v>73</v>
      </c>
      <c r="CT4" s="3" t="s">
        <v>74</v>
      </c>
      <c r="CU4" s="3" t="s">
        <v>75</v>
      </c>
    </row>
    <row r="5" spans="1:100" s="2" customFormat="1" ht="11.1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</row>
    <row r="6" spans="1:100" s="12" customFormat="1" ht="11.1" customHeight="1" x14ac:dyDescent="0.2">
      <c r="A6" s="10" t="s">
        <v>3</v>
      </c>
      <c r="B6" s="10">
        <v>15</v>
      </c>
      <c r="C6" s="10">
        <v>21</v>
      </c>
      <c r="D6" s="10">
        <v>23</v>
      </c>
      <c r="E6" s="10">
        <v>16</v>
      </c>
      <c r="F6" s="10">
        <v>5</v>
      </c>
      <c r="G6" s="10">
        <v>7</v>
      </c>
      <c r="H6" s="10">
        <v>5</v>
      </c>
      <c r="I6" s="10">
        <v>11</v>
      </c>
      <c r="J6" s="10">
        <v>17</v>
      </c>
      <c r="K6" s="10">
        <v>16</v>
      </c>
      <c r="L6" s="10">
        <v>12</v>
      </c>
      <c r="M6" s="10">
        <v>13</v>
      </c>
      <c r="N6" s="10">
        <v>18</v>
      </c>
      <c r="O6" s="10">
        <v>18</v>
      </c>
      <c r="P6" s="10">
        <v>17</v>
      </c>
      <c r="Q6" s="10">
        <v>21</v>
      </c>
      <c r="R6" s="10">
        <v>13</v>
      </c>
      <c r="S6" s="10">
        <v>7</v>
      </c>
      <c r="T6" s="10">
        <v>16</v>
      </c>
      <c r="U6" s="10">
        <v>8</v>
      </c>
      <c r="V6" s="10">
        <v>13</v>
      </c>
      <c r="W6" s="10">
        <v>5</v>
      </c>
      <c r="X6" s="10">
        <v>12</v>
      </c>
      <c r="Y6" s="10">
        <v>18</v>
      </c>
      <c r="Z6" s="10">
        <v>5</v>
      </c>
      <c r="AA6" s="10">
        <v>21</v>
      </c>
      <c r="AB6" s="10">
        <v>3</v>
      </c>
      <c r="AC6" s="10">
        <v>1</v>
      </c>
      <c r="AD6" s="10">
        <v>1</v>
      </c>
      <c r="AE6" s="10">
        <v>1</v>
      </c>
      <c r="AF6" s="10">
        <v>1</v>
      </c>
      <c r="AG6" s="10">
        <v>15</v>
      </c>
      <c r="AH6" s="10">
        <v>4</v>
      </c>
      <c r="AI6" s="10">
        <v>6</v>
      </c>
      <c r="AJ6" s="10">
        <v>5</v>
      </c>
      <c r="AK6" s="10">
        <v>5</v>
      </c>
      <c r="AL6" s="10">
        <v>6</v>
      </c>
      <c r="AM6" s="10">
        <v>3</v>
      </c>
      <c r="AN6" s="10">
        <v>4</v>
      </c>
      <c r="AO6" s="10">
        <v>9</v>
      </c>
      <c r="AP6" s="10">
        <v>3</v>
      </c>
      <c r="AQ6" s="10">
        <v>3</v>
      </c>
      <c r="AR6" s="10">
        <v>2</v>
      </c>
      <c r="AS6" s="10">
        <v>9</v>
      </c>
      <c r="AT6" s="10">
        <v>8</v>
      </c>
      <c r="AU6" s="10">
        <v>3</v>
      </c>
      <c r="AV6" s="10">
        <v>7</v>
      </c>
      <c r="AW6" s="10">
        <v>7</v>
      </c>
      <c r="AX6" s="10">
        <v>9</v>
      </c>
      <c r="AY6" s="10">
        <v>9</v>
      </c>
      <c r="AZ6" s="10">
        <v>8</v>
      </c>
      <c r="BA6" s="10">
        <v>6</v>
      </c>
      <c r="BB6" s="10">
        <v>6</v>
      </c>
      <c r="BC6" s="10">
        <v>8</v>
      </c>
      <c r="BD6" s="10">
        <v>6</v>
      </c>
      <c r="BE6" s="10">
        <v>6</v>
      </c>
      <c r="BF6" s="10">
        <v>6</v>
      </c>
      <c r="BG6" s="10">
        <v>7</v>
      </c>
      <c r="BH6" s="10">
        <v>18</v>
      </c>
      <c r="BI6" s="10">
        <v>15</v>
      </c>
      <c r="BJ6" s="10">
        <v>10</v>
      </c>
      <c r="BK6" s="10">
        <v>4</v>
      </c>
      <c r="BL6" s="10">
        <v>10</v>
      </c>
      <c r="BM6" s="10">
        <v>11</v>
      </c>
      <c r="BN6" s="10">
        <v>4</v>
      </c>
      <c r="BO6" s="10">
        <v>4</v>
      </c>
      <c r="BP6" s="10">
        <v>7</v>
      </c>
      <c r="BQ6" s="10">
        <v>8</v>
      </c>
      <c r="BR6" s="10">
        <v>5</v>
      </c>
      <c r="BS6" s="10">
        <v>6</v>
      </c>
      <c r="BT6" s="10">
        <v>4</v>
      </c>
      <c r="BU6" s="10">
        <v>5</v>
      </c>
      <c r="BV6" s="10">
        <v>7</v>
      </c>
      <c r="BW6" s="10">
        <v>6</v>
      </c>
      <c r="BX6" s="10">
        <v>3</v>
      </c>
      <c r="BY6" s="10">
        <v>5</v>
      </c>
      <c r="BZ6" s="10">
        <v>2</v>
      </c>
      <c r="CA6" s="10">
        <v>3</v>
      </c>
      <c r="CB6" s="10">
        <v>2</v>
      </c>
      <c r="CC6" s="10">
        <v>6</v>
      </c>
      <c r="CD6" s="10">
        <v>5</v>
      </c>
      <c r="CE6" s="10">
        <v>2</v>
      </c>
      <c r="CF6" s="10">
        <v>9</v>
      </c>
      <c r="CG6" s="10">
        <v>7</v>
      </c>
      <c r="CH6" s="10">
        <v>5</v>
      </c>
      <c r="CI6" s="10">
        <v>4</v>
      </c>
      <c r="CJ6" s="10">
        <v>2</v>
      </c>
      <c r="CK6" s="10">
        <v>4</v>
      </c>
      <c r="CL6" s="10">
        <v>2</v>
      </c>
      <c r="CM6" s="10">
        <v>8</v>
      </c>
      <c r="CN6" s="10">
        <v>5</v>
      </c>
      <c r="CO6" s="10">
        <v>9</v>
      </c>
      <c r="CP6" s="10">
        <v>11</v>
      </c>
      <c r="CQ6" s="10">
        <v>12</v>
      </c>
      <c r="CR6" s="10">
        <f t="shared" ref="CR6:CR30" si="0">SUM(B6:CQ6)</f>
        <v>760</v>
      </c>
      <c r="CS6" s="10">
        <f t="shared" ref="CS6:CS30" si="1">COUNT(B6:CQ6)</f>
        <v>94</v>
      </c>
      <c r="CT6" s="10">
        <f t="shared" ref="CT6:CT30" si="2">MAX(B6:CQ6)</f>
        <v>23</v>
      </c>
      <c r="CU6" s="11">
        <f>CR6/CS6</f>
        <v>8.085106382978724</v>
      </c>
    </row>
    <row r="7" spans="1:100" s="2" customFormat="1" ht="11.1" customHeight="1" x14ac:dyDescent="0.2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>
        <v>13</v>
      </c>
      <c r="R7" s="9"/>
      <c r="S7" s="9">
        <v>7</v>
      </c>
      <c r="T7" s="9">
        <v>14</v>
      </c>
      <c r="U7" s="9">
        <v>7</v>
      </c>
      <c r="V7" s="9">
        <v>11</v>
      </c>
      <c r="W7" s="9">
        <v>5</v>
      </c>
      <c r="X7" s="9">
        <v>9</v>
      </c>
      <c r="Y7" s="9">
        <v>16</v>
      </c>
      <c r="Z7" s="9">
        <v>4</v>
      </c>
      <c r="AA7" s="9">
        <v>18</v>
      </c>
      <c r="AB7" s="9">
        <v>3</v>
      </c>
      <c r="AC7" s="9"/>
      <c r="AD7" s="9"/>
      <c r="AE7" s="9"/>
      <c r="AF7" s="9"/>
      <c r="AG7" s="9">
        <v>13</v>
      </c>
      <c r="AH7" s="9">
        <v>4</v>
      </c>
      <c r="AI7" s="9">
        <v>6</v>
      </c>
      <c r="AJ7" s="9"/>
      <c r="AK7" s="9">
        <v>3</v>
      </c>
      <c r="AL7" s="9">
        <v>4</v>
      </c>
      <c r="AM7" s="9">
        <v>3</v>
      </c>
      <c r="AN7" s="9">
        <v>3</v>
      </c>
      <c r="AO7" s="9"/>
      <c r="AP7" s="9"/>
      <c r="AQ7" s="9"/>
      <c r="AR7" s="9"/>
      <c r="AS7" s="9">
        <v>6</v>
      </c>
      <c r="AT7" s="9">
        <v>4</v>
      </c>
      <c r="AU7" s="9">
        <v>3</v>
      </c>
      <c r="AV7" s="9">
        <v>5</v>
      </c>
      <c r="AW7" s="9">
        <v>5</v>
      </c>
      <c r="AX7" s="9">
        <v>7</v>
      </c>
      <c r="AY7" s="9"/>
      <c r="AZ7" s="9"/>
      <c r="BA7" s="9">
        <v>5</v>
      </c>
      <c r="BB7" s="9">
        <v>6</v>
      </c>
      <c r="BC7" s="9">
        <v>8</v>
      </c>
      <c r="BD7" s="9">
        <v>6</v>
      </c>
      <c r="BE7" s="9">
        <v>4</v>
      </c>
      <c r="BF7" s="9">
        <v>4</v>
      </c>
      <c r="BG7" s="9">
        <v>6</v>
      </c>
      <c r="BH7" s="9">
        <v>13</v>
      </c>
      <c r="BI7" s="9">
        <v>11</v>
      </c>
      <c r="BJ7" s="9"/>
      <c r="BK7" s="9"/>
      <c r="BL7" s="9"/>
      <c r="BM7" s="9"/>
      <c r="BN7" s="9"/>
      <c r="BO7" s="9"/>
      <c r="BP7" s="9"/>
      <c r="BQ7" s="9"/>
      <c r="BR7" s="9"/>
      <c r="BS7" s="9"/>
      <c r="BT7" s="9">
        <v>2</v>
      </c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13">
        <f t="shared" si="0"/>
        <v>238</v>
      </c>
      <c r="CS7" s="13">
        <f t="shared" si="1"/>
        <v>34</v>
      </c>
      <c r="CT7" s="13">
        <f t="shared" si="2"/>
        <v>18</v>
      </c>
      <c r="CU7" s="14">
        <f t="shared" ref="CU7:CU43" si="3">CR7/CS7</f>
        <v>7</v>
      </c>
    </row>
    <row r="8" spans="1:100" s="2" customFormat="1" ht="11.1" customHeight="1" x14ac:dyDescent="0.2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8</v>
      </c>
      <c r="R8" s="9"/>
      <c r="S8" s="9"/>
      <c r="T8" s="9">
        <v>2</v>
      </c>
      <c r="U8" s="9">
        <v>1</v>
      </c>
      <c r="V8" s="9">
        <v>2</v>
      </c>
      <c r="W8" s="9"/>
      <c r="X8" s="9">
        <v>3</v>
      </c>
      <c r="Y8" s="9">
        <v>2</v>
      </c>
      <c r="Z8" s="9">
        <v>1</v>
      </c>
      <c r="AA8" s="9">
        <v>3</v>
      </c>
      <c r="AB8" s="9"/>
      <c r="AC8" s="9"/>
      <c r="AD8" s="9"/>
      <c r="AE8" s="9"/>
      <c r="AF8" s="9"/>
      <c r="AG8" s="9">
        <v>2</v>
      </c>
      <c r="AH8" s="9"/>
      <c r="AI8" s="9"/>
      <c r="AJ8" s="9"/>
      <c r="AK8" s="9">
        <v>2</v>
      </c>
      <c r="AL8" s="9">
        <v>2</v>
      </c>
      <c r="AM8" s="9"/>
      <c r="AN8" s="9">
        <v>1</v>
      </c>
      <c r="AO8" s="9"/>
      <c r="AP8" s="9"/>
      <c r="AQ8" s="9"/>
      <c r="AR8" s="9"/>
      <c r="AS8" s="9">
        <v>3</v>
      </c>
      <c r="AT8" s="9">
        <v>4</v>
      </c>
      <c r="AU8" s="9"/>
      <c r="AV8" s="9">
        <v>2</v>
      </c>
      <c r="AW8" s="9">
        <v>2</v>
      </c>
      <c r="AX8" s="9">
        <v>2</v>
      </c>
      <c r="AY8" s="9">
        <v>3</v>
      </c>
      <c r="AZ8" s="9"/>
      <c r="BA8" s="9">
        <v>1</v>
      </c>
      <c r="BB8" s="9"/>
      <c r="BC8" s="9"/>
      <c r="BD8" s="9"/>
      <c r="BE8" s="9">
        <v>2</v>
      </c>
      <c r="BF8" s="9">
        <v>2</v>
      </c>
      <c r="BG8" s="9">
        <v>1</v>
      </c>
      <c r="BH8" s="9">
        <v>5</v>
      </c>
      <c r="BI8" s="9">
        <v>4</v>
      </c>
      <c r="BJ8" s="9"/>
      <c r="BK8" s="9"/>
      <c r="BL8" s="9"/>
      <c r="BM8" s="9"/>
      <c r="BN8" s="9"/>
      <c r="BO8" s="9"/>
      <c r="BP8" s="9"/>
      <c r="BQ8" s="9"/>
      <c r="BR8" s="9"/>
      <c r="BS8" s="9">
        <v>1</v>
      </c>
      <c r="BT8" s="9">
        <v>2</v>
      </c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13">
        <f t="shared" si="0"/>
        <v>63</v>
      </c>
      <c r="CS8" s="13">
        <f t="shared" si="1"/>
        <v>26</v>
      </c>
      <c r="CT8" s="13">
        <f t="shared" si="2"/>
        <v>8</v>
      </c>
      <c r="CU8" s="14">
        <f t="shared" si="3"/>
        <v>2.4230769230769229</v>
      </c>
    </row>
    <row r="9" spans="1:100" s="12" customFormat="1" ht="11.1" customHeight="1" x14ac:dyDescent="0.2">
      <c r="A9" s="10" t="s">
        <v>6</v>
      </c>
      <c r="B9" s="10">
        <v>3</v>
      </c>
      <c r="C9" s="10">
        <v>2</v>
      </c>
      <c r="D9" s="10">
        <v>3</v>
      </c>
      <c r="E9" s="10">
        <v>4</v>
      </c>
      <c r="F9" s="10">
        <v>6</v>
      </c>
      <c r="G9" s="10">
        <v>3</v>
      </c>
      <c r="H9" s="10">
        <v>6</v>
      </c>
      <c r="I9" s="10">
        <v>6</v>
      </c>
      <c r="J9" s="10">
        <v>3</v>
      </c>
      <c r="K9" s="10">
        <v>2</v>
      </c>
      <c r="L9" s="10">
        <v>7</v>
      </c>
      <c r="M9" s="10">
        <v>2</v>
      </c>
      <c r="N9" s="10">
        <v>8</v>
      </c>
      <c r="O9" s="10">
        <v>3</v>
      </c>
      <c r="P9" s="10">
        <v>2</v>
      </c>
      <c r="Q9" s="10">
        <v>3</v>
      </c>
      <c r="R9" s="10">
        <v>6</v>
      </c>
      <c r="S9" s="10">
        <v>8</v>
      </c>
      <c r="T9" s="10">
        <v>4</v>
      </c>
      <c r="U9" s="10">
        <v>3</v>
      </c>
      <c r="V9" s="10">
        <v>5</v>
      </c>
      <c r="W9" s="10">
        <v>3</v>
      </c>
      <c r="X9" s="10">
        <v>3</v>
      </c>
      <c r="Y9" s="10">
        <v>6</v>
      </c>
      <c r="Z9" s="10">
        <v>1</v>
      </c>
      <c r="AA9" s="10"/>
      <c r="AB9" s="10">
        <v>2</v>
      </c>
      <c r="AC9" s="10">
        <v>1</v>
      </c>
      <c r="AD9" s="10">
        <v>1</v>
      </c>
      <c r="AE9" s="10">
        <v>1</v>
      </c>
      <c r="AF9" s="10">
        <v>1</v>
      </c>
      <c r="AG9" s="10">
        <v>4</v>
      </c>
      <c r="AH9" s="10">
        <v>4</v>
      </c>
      <c r="AI9" s="10">
        <v>3</v>
      </c>
      <c r="AJ9" s="10">
        <v>4</v>
      </c>
      <c r="AK9" s="10">
        <v>1</v>
      </c>
      <c r="AL9" s="10">
        <v>4</v>
      </c>
      <c r="AM9" s="10"/>
      <c r="AN9" s="10">
        <v>2</v>
      </c>
      <c r="AO9" s="10"/>
      <c r="AP9" s="10">
        <v>2</v>
      </c>
      <c r="AQ9" s="10">
        <v>2</v>
      </c>
      <c r="AR9" s="10">
        <v>2</v>
      </c>
      <c r="AS9" s="10">
        <v>2</v>
      </c>
      <c r="AT9" s="10">
        <v>2</v>
      </c>
      <c r="AU9" s="10"/>
      <c r="AV9" s="10">
        <v>2</v>
      </c>
      <c r="AW9" s="10">
        <v>2</v>
      </c>
      <c r="AX9" s="10">
        <v>1</v>
      </c>
      <c r="AY9" s="10">
        <v>5</v>
      </c>
      <c r="AZ9" s="10">
        <v>3</v>
      </c>
      <c r="BA9" s="10">
        <v>2</v>
      </c>
      <c r="BB9" s="10">
        <v>4</v>
      </c>
      <c r="BC9" s="10">
        <v>4</v>
      </c>
      <c r="BD9" s="10">
        <v>6</v>
      </c>
      <c r="BE9" s="10">
        <v>5</v>
      </c>
      <c r="BF9" s="10">
        <v>2</v>
      </c>
      <c r="BG9" s="10">
        <v>4</v>
      </c>
      <c r="BH9" s="10">
        <v>3</v>
      </c>
      <c r="BI9" s="10">
        <v>1</v>
      </c>
      <c r="BJ9" s="10">
        <v>3</v>
      </c>
      <c r="BK9" s="10">
        <v>4</v>
      </c>
      <c r="BL9" s="10">
        <v>1</v>
      </c>
      <c r="BM9" s="10">
        <v>3</v>
      </c>
      <c r="BN9" s="10">
        <v>2</v>
      </c>
      <c r="BO9" s="10">
        <v>2</v>
      </c>
      <c r="BP9" s="10">
        <v>1</v>
      </c>
      <c r="BQ9" s="10">
        <v>5</v>
      </c>
      <c r="BR9" s="10">
        <v>8</v>
      </c>
      <c r="BS9" s="10">
        <v>1</v>
      </c>
      <c r="BT9" s="10">
        <v>3</v>
      </c>
      <c r="BU9" s="10">
        <v>2</v>
      </c>
      <c r="BV9" s="10">
        <v>3</v>
      </c>
      <c r="BW9" s="10">
        <v>2</v>
      </c>
      <c r="BX9" s="10">
        <v>2</v>
      </c>
      <c r="BY9" s="10">
        <v>2</v>
      </c>
      <c r="BZ9" s="10">
        <v>6</v>
      </c>
      <c r="CA9" s="10">
        <v>9</v>
      </c>
      <c r="CB9" s="10">
        <v>4</v>
      </c>
      <c r="CC9" s="10">
        <v>3</v>
      </c>
      <c r="CD9" s="10">
        <v>5</v>
      </c>
      <c r="CE9" s="10">
        <v>7</v>
      </c>
      <c r="CF9" s="10">
        <v>2</v>
      </c>
      <c r="CG9" s="10">
        <v>9</v>
      </c>
      <c r="CH9" s="10">
        <v>3</v>
      </c>
      <c r="CI9" s="10">
        <v>3</v>
      </c>
      <c r="CJ9" s="10">
        <v>1</v>
      </c>
      <c r="CK9" s="10">
        <v>3</v>
      </c>
      <c r="CL9" s="10">
        <v>6</v>
      </c>
      <c r="CM9" s="10">
        <v>6</v>
      </c>
      <c r="CN9" s="10">
        <v>1</v>
      </c>
      <c r="CO9" s="10">
        <v>7</v>
      </c>
      <c r="CP9" s="10">
        <v>3</v>
      </c>
      <c r="CQ9" s="10">
        <v>3</v>
      </c>
      <c r="CR9" s="10">
        <f t="shared" si="0"/>
        <v>309</v>
      </c>
      <c r="CS9" s="10">
        <f t="shared" si="1"/>
        <v>90</v>
      </c>
      <c r="CT9" s="10">
        <f t="shared" si="2"/>
        <v>9</v>
      </c>
      <c r="CU9" s="11">
        <f t="shared" si="3"/>
        <v>3.4333333333333331</v>
      </c>
    </row>
    <row r="10" spans="1:100" s="12" customFormat="1" ht="11.1" customHeight="1" x14ac:dyDescent="0.2">
      <c r="A10" s="10" t="s">
        <v>7</v>
      </c>
      <c r="B10" s="10">
        <v>1</v>
      </c>
      <c r="C10" s="10">
        <v>1</v>
      </c>
      <c r="D10" s="10">
        <v>1</v>
      </c>
      <c r="E10" s="10">
        <v>3</v>
      </c>
      <c r="F10" s="10">
        <v>3</v>
      </c>
      <c r="G10" s="10">
        <v>1</v>
      </c>
      <c r="H10" s="10">
        <v>1</v>
      </c>
      <c r="I10" s="10">
        <v>1</v>
      </c>
      <c r="J10" s="10">
        <v>3</v>
      </c>
      <c r="K10" s="10">
        <v>2</v>
      </c>
      <c r="L10" s="10"/>
      <c r="M10" s="10">
        <v>2</v>
      </c>
      <c r="N10" s="10">
        <v>1</v>
      </c>
      <c r="O10" s="10"/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/>
      <c r="Z10" s="10">
        <v>1</v>
      </c>
      <c r="AA10" s="10">
        <v>1</v>
      </c>
      <c r="AB10" s="10">
        <v>1</v>
      </c>
      <c r="AC10" s="10">
        <v>1</v>
      </c>
      <c r="AD10" s="10"/>
      <c r="AE10" s="10">
        <v>1</v>
      </c>
      <c r="AF10" s="10">
        <v>1</v>
      </c>
      <c r="AG10" s="10"/>
      <c r="AH10" s="10"/>
      <c r="AI10" s="10">
        <v>1</v>
      </c>
      <c r="AJ10" s="10"/>
      <c r="AK10" s="10">
        <v>1</v>
      </c>
      <c r="AL10" s="10">
        <v>2</v>
      </c>
      <c r="AM10" s="10"/>
      <c r="AN10" s="10"/>
      <c r="AO10" s="10"/>
      <c r="AP10" s="10"/>
      <c r="AQ10" s="10">
        <v>1</v>
      </c>
      <c r="AR10" s="10"/>
      <c r="AS10" s="10">
        <v>1</v>
      </c>
      <c r="AT10" s="10">
        <v>1</v>
      </c>
      <c r="AU10" s="10"/>
      <c r="AV10" s="10">
        <v>1</v>
      </c>
      <c r="AW10" s="10"/>
      <c r="AX10" s="10"/>
      <c r="AY10" s="10"/>
      <c r="AZ10" s="10"/>
      <c r="BA10" s="10"/>
      <c r="BB10" s="10"/>
      <c r="BC10" s="10">
        <v>1</v>
      </c>
      <c r="BD10" s="10"/>
      <c r="BE10" s="10"/>
      <c r="BF10" s="10"/>
      <c r="BG10" s="10"/>
      <c r="BH10" s="10">
        <v>1</v>
      </c>
      <c r="BI10" s="10"/>
      <c r="BJ10" s="10">
        <v>1</v>
      </c>
      <c r="BK10" s="10"/>
      <c r="BL10" s="10"/>
      <c r="BM10" s="10"/>
      <c r="BN10" s="10"/>
      <c r="BO10" s="10"/>
      <c r="BP10" s="10"/>
      <c r="BQ10" s="10"/>
      <c r="BR10" s="10">
        <v>1</v>
      </c>
      <c r="BS10" s="10"/>
      <c r="BT10" s="10">
        <v>3</v>
      </c>
      <c r="BU10" s="10">
        <v>1</v>
      </c>
      <c r="BV10" s="10"/>
      <c r="BW10" s="10"/>
      <c r="BX10" s="10"/>
      <c r="BY10" s="10">
        <v>3</v>
      </c>
      <c r="BZ10" s="10"/>
      <c r="CA10" s="10"/>
      <c r="CB10" s="10"/>
      <c r="CC10" s="10"/>
      <c r="CD10" s="10">
        <v>2</v>
      </c>
      <c r="CE10" s="10"/>
      <c r="CF10" s="10"/>
      <c r="CG10" s="10">
        <v>3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>
        <v>3</v>
      </c>
      <c r="CR10" s="10">
        <f t="shared" si="0"/>
        <v>62</v>
      </c>
      <c r="CS10" s="10">
        <f t="shared" si="1"/>
        <v>44</v>
      </c>
      <c r="CT10" s="10">
        <f t="shared" si="2"/>
        <v>3</v>
      </c>
      <c r="CU10" s="11">
        <f t="shared" si="3"/>
        <v>1.4090909090909092</v>
      </c>
    </row>
    <row r="11" spans="1:100" s="12" customFormat="1" ht="11.1" customHeight="1" x14ac:dyDescent="0.2">
      <c r="A11" s="10" t="s">
        <v>8</v>
      </c>
      <c r="B11" s="10"/>
      <c r="C11" s="10">
        <v>1</v>
      </c>
      <c r="D11" s="10">
        <v>4</v>
      </c>
      <c r="E11" s="10">
        <v>1</v>
      </c>
      <c r="F11" s="10">
        <v>1</v>
      </c>
      <c r="G11" s="10"/>
      <c r="H11" s="10"/>
      <c r="I11" s="10">
        <v>1</v>
      </c>
      <c r="J11" s="10">
        <v>1</v>
      </c>
      <c r="K11" s="10">
        <v>1</v>
      </c>
      <c r="L11" s="10"/>
      <c r="M11" s="10">
        <v>1</v>
      </c>
      <c r="N11" s="10"/>
      <c r="O11" s="10">
        <v>1</v>
      </c>
      <c r="P11" s="10"/>
      <c r="Q11" s="10">
        <v>1</v>
      </c>
      <c r="R11" s="10"/>
      <c r="S11" s="10"/>
      <c r="T11" s="10"/>
      <c r="U11" s="10"/>
      <c r="V11" s="10"/>
      <c r="W11" s="10"/>
      <c r="X11" s="10"/>
      <c r="Y11" s="10"/>
      <c r="Z11" s="10"/>
      <c r="AA11" s="10">
        <v>1</v>
      </c>
      <c r="AB11" s="10"/>
      <c r="AC11" s="10"/>
      <c r="AD11" s="10"/>
      <c r="AE11" s="10"/>
      <c r="AF11" s="10"/>
      <c r="AG11" s="10">
        <v>1</v>
      </c>
      <c r="AH11" s="10"/>
      <c r="AI11" s="10">
        <v>2</v>
      </c>
      <c r="AJ11" s="10"/>
      <c r="AK11" s="10"/>
      <c r="AL11" s="10"/>
      <c r="AM11" s="10"/>
      <c r="AN11" s="10">
        <v>1</v>
      </c>
      <c r="AO11" s="10">
        <v>1</v>
      </c>
      <c r="AP11" s="10"/>
      <c r="AQ11" s="10">
        <v>1</v>
      </c>
      <c r="AR11" s="10"/>
      <c r="AS11" s="10">
        <v>1</v>
      </c>
      <c r="AT11" s="10"/>
      <c r="AU11" s="10"/>
      <c r="AV11" s="10"/>
      <c r="AW11" s="10">
        <v>1</v>
      </c>
      <c r="AX11" s="10"/>
      <c r="AY11" s="10">
        <v>1</v>
      </c>
      <c r="AZ11" s="10">
        <v>2</v>
      </c>
      <c r="BA11" s="10"/>
      <c r="BB11" s="10">
        <v>1</v>
      </c>
      <c r="BC11" s="10">
        <v>1</v>
      </c>
      <c r="BD11" s="10"/>
      <c r="BE11" s="10">
        <v>1</v>
      </c>
      <c r="BF11" s="10"/>
      <c r="BG11" s="10">
        <v>3</v>
      </c>
      <c r="BH11" s="10">
        <v>1</v>
      </c>
      <c r="BI11" s="10"/>
      <c r="BJ11" s="10">
        <v>2</v>
      </c>
      <c r="BK11" s="10"/>
      <c r="BL11" s="10">
        <v>4</v>
      </c>
      <c r="BM11" s="10">
        <v>1</v>
      </c>
      <c r="BN11" s="10">
        <v>1</v>
      </c>
      <c r="BO11" s="10"/>
      <c r="BP11" s="10"/>
      <c r="BQ11" s="10"/>
      <c r="BR11" s="10">
        <v>1</v>
      </c>
      <c r="BS11" s="10">
        <v>1</v>
      </c>
      <c r="BT11" s="10">
        <v>1</v>
      </c>
      <c r="BU11" s="10"/>
      <c r="BV11" s="10"/>
      <c r="BW11" s="10">
        <v>2</v>
      </c>
      <c r="BX11" s="10"/>
      <c r="BY11" s="10"/>
      <c r="BZ11" s="10">
        <v>3</v>
      </c>
      <c r="CA11" s="10"/>
      <c r="CB11" s="10"/>
      <c r="CC11" s="10"/>
      <c r="CD11" s="10">
        <v>1</v>
      </c>
      <c r="CE11" s="10">
        <v>2</v>
      </c>
      <c r="CF11" s="10">
        <v>1</v>
      </c>
      <c r="CG11" s="10">
        <v>2</v>
      </c>
      <c r="CH11" s="10">
        <v>2</v>
      </c>
      <c r="CI11" s="10">
        <v>2</v>
      </c>
      <c r="CJ11" s="10">
        <v>2</v>
      </c>
      <c r="CK11" s="10"/>
      <c r="CL11" s="10">
        <v>3</v>
      </c>
      <c r="CM11" s="10">
        <v>1</v>
      </c>
      <c r="CN11" s="10">
        <v>3</v>
      </c>
      <c r="CO11" s="10"/>
      <c r="CP11" s="10"/>
      <c r="CQ11" s="10"/>
      <c r="CR11" s="10">
        <f t="shared" si="0"/>
        <v>67</v>
      </c>
      <c r="CS11" s="10">
        <f t="shared" si="1"/>
        <v>44</v>
      </c>
      <c r="CT11" s="10">
        <f t="shared" si="2"/>
        <v>4</v>
      </c>
      <c r="CU11" s="11">
        <f t="shared" si="3"/>
        <v>1.5227272727272727</v>
      </c>
    </row>
    <row r="12" spans="1:100" s="12" customFormat="1" ht="11.1" customHeight="1" x14ac:dyDescent="0.2">
      <c r="A12" s="10" t="s">
        <v>9</v>
      </c>
      <c r="B12" s="10"/>
      <c r="C12" s="10"/>
      <c r="D12" s="10">
        <v>1</v>
      </c>
      <c r="E12" s="10">
        <v>1</v>
      </c>
      <c r="F12" s="10">
        <v>1</v>
      </c>
      <c r="G12" s="10"/>
      <c r="H12" s="10"/>
      <c r="I12" s="10">
        <v>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>
        <v>1</v>
      </c>
      <c r="AI12" s="10"/>
      <c r="AJ12" s="10">
        <v>1</v>
      </c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>
        <f t="shared" si="0"/>
        <v>6</v>
      </c>
      <c r="CS12" s="10">
        <f t="shared" si="1"/>
        <v>6</v>
      </c>
      <c r="CT12" s="10">
        <f t="shared" si="2"/>
        <v>1</v>
      </c>
      <c r="CU12" s="11">
        <f t="shared" si="3"/>
        <v>1</v>
      </c>
    </row>
    <row r="13" spans="1:100" s="12" customFormat="1" ht="11.1" customHeight="1" x14ac:dyDescent="0.2">
      <c r="A13" s="10" t="s">
        <v>10</v>
      </c>
      <c r="B13" s="10">
        <v>14</v>
      </c>
      <c r="C13" s="10">
        <v>17</v>
      </c>
      <c r="D13" s="10">
        <v>10</v>
      </c>
      <c r="E13" s="10">
        <v>14</v>
      </c>
      <c r="F13" s="10">
        <v>15</v>
      </c>
      <c r="G13" s="10">
        <v>12</v>
      </c>
      <c r="H13" s="10">
        <v>13</v>
      </c>
      <c r="I13" s="10">
        <v>19</v>
      </c>
      <c r="J13" s="10">
        <v>19</v>
      </c>
      <c r="K13" s="10">
        <v>21</v>
      </c>
      <c r="L13" s="10">
        <v>13</v>
      </c>
      <c r="M13" s="10">
        <v>8</v>
      </c>
      <c r="N13" s="10">
        <v>16</v>
      </c>
      <c r="O13" s="10">
        <v>19</v>
      </c>
      <c r="P13" s="10">
        <v>18</v>
      </c>
      <c r="Q13" s="10">
        <v>26</v>
      </c>
      <c r="R13" s="10">
        <v>14</v>
      </c>
      <c r="S13" s="10">
        <v>12</v>
      </c>
      <c r="T13" s="10">
        <v>14</v>
      </c>
      <c r="U13" s="10">
        <v>13</v>
      </c>
      <c r="V13" s="10">
        <v>12</v>
      </c>
      <c r="W13" s="10">
        <v>13</v>
      </c>
      <c r="X13" s="10">
        <v>8</v>
      </c>
      <c r="Y13" s="10">
        <v>8</v>
      </c>
      <c r="Z13" s="10">
        <v>9</v>
      </c>
      <c r="AA13" s="10">
        <v>11</v>
      </c>
      <c r="AB13" s="10">
        <v>18</v>
      </c>
      <c r="AC13" s="10">
        <v>1</v>
      </c>
      <c r="AD13" s="10">
        <v>1</v>
      </c>
      <c r="AE13" s="10">
        <v>1</v>
      </c>
      <c r="AF13" s="10">
        <v>1</v>
      </c>
      <c r="AG13" s="10">
        <v>18</v>
      </c>
      <c r="AH13" s="10">
        <v>29</v>
      </c>
      <c r="AI13" s="10">
        <v>21</v>
      </c>
      <c r="AJ13" s="10">
        <v>18</v>
      </c>
      <c r="AK13" s="10">
        <v>8</v>
      </c>
      <c r="AL13" s="10">
        <v>14</v>
      </c>
      <c r="AM13" s="10">
        <v>4</v>
      </c>
      <c r="AN13" s="10">
        <v>5</v>
      </c>
      <c r="AO13" s="10">
        <v>16</v>
      </c>
      <c r="AP13" s="10">
        <v>22</v>
      </c>
      <c r="AQ13" s="10">
        <v>17</v>
      </c>
      <c r="AR13" s="10">
        <v>13</v>
      </c>
      <c r="AS13" s="10">
        <v>19</v>
      </c>
      <c r="AT13" s="10">
        <v>14</v>
      </c>
      <c r="AU13" s="10">
        <v>15</v>
      </c>
      <c r="AV13" s="10">
        <v>11</v>
      </c>
      <c r="AW13" s="10">
        <v>22</v>
      </c>
      <c r="AX13" s="10">
        <v>12</v>
      </c>
      <c r="AY13" s="10">
        <v>15</v>
      </c>
      <c r="AZ13" s="10">
        <v>14</v>
      </c>
      <c r="BA13" s="10">
        <v>11</v>
      </c>
      <c r="BB13" s="10">
        <v>13</v>
      </c>
      <c r="BC13" s="10">
        <v>14</v>
      </c>
      <c r="BD13" s="10">
        <v>26</v>
      </c>
      <c r="BE13" s="10">
        <v>20</v>
      </c>
      <c r="BF13" s="10">
        <v>9</v>
      </c>
      <c r="BG13" s="10">
        <v>21</v>
      </c>
      <c r="BH13" s="10">
        <v>16</v>
      </c>
      <c r="BI13" s="10">
        <v>12</v>
      </c>
      <c r="BJ13" s="10">
        <v>28</v>
      </c>
      <c r="BK13" s="10">
        <v>15</v>
      </c>
      <c r="BL13" s="10">
        <v>13</v>
      </c>
      <c r="BM13" s="10">
        <v>18</v>
      </c>
      <c r="BN13" s="10">
        <v>10</v>
      </c>
      <c r="BO13" s="10">
        <v>20</v>
      </c>
      <c r="BP13" s="10">
        <v>24</v>
      </c>
      <c r="BQ13" s="10">
        <v>28</v>
      </c>
      <c r="BR13" s="10">
        <v>30</v>
      </c>
      <c r="BS13" s="10">
        <v>21</v>
      </c>
      <c r="BT13" s="10">
        <v>8</v>
      </c>
      <c r="BU13" s="10">
        <v>23</v>
      </c>
      <c r="BV13" s="10">
        <v>21</v>
      </c>
      <c r="BW13" s="10">
        <v>35</v>
      </c>
      <c r="BX13" s="10">
        <v>17</v>
      </c>
      <c r="BY13" s="10">
        <v>15</v>
      </c>
      <c r="BZ13" s="10">
        <v>30</v>
      </c>
      <c r="CA13" s="10">
        <v>31</v>
      </c>
      <c r="CB13" s="10">
        <v>38</v>
      </c>
      <c r="CC13" s="10">
        <v>30</v>
      </c>
      <c r="CD13" s="10">
        <v>29</v>
      </c>
      <c r="CE13" s="10">
        <v>27</v>
      </c>
      <c r="CF13" s="10">
        <v>42</v>
      </c>
      <c r="CG13" s="10">
        <v>27</v>
      </c>
      <c r="CH13" s="10">
        <v>30</v>
      </c>
      <c r="CI13" s="10">
        <v>23</v>
      </c>
      <c r="CJ13" s="10">
        <v>18</v>
      </c>
      <c r="CK13" s="10">
        <v>23</v>
      </c>
      <c r="CL13" s="10">
        <v>14</v>
      </c>
      <c r="CM13" s="10">
        <v>18</v>
      </c>
      <c r="CN13" s="10">
        <v>19</v>
      </c>
      <c r="CO13" s="10">
        <v>18</v>
      </c>
      <c r="CP13" s="10">
        <v>20</v>
      </c>
      <c r="CQ13" s="10">
        <v>26</v>
      </c>
      <c r="CR13" s="10">
        <f t="shared" si="0"/>
        <v>1628</v>
      </c>
      <c r="CS13" s="10">
        <f t="shared" si="1"/>
        <v>94</v>
      </c>
      <c r="CT13" s="10">
        <f t="shared" si="2"/>
        <v>42</v>
      </c>
      <c r="CU13" s="11">
        <f t="shared" si="3"/>
        <v>17.319148936170212</v>
      </c>
    </row>
    <row r="14" spans="1:100" s="2" customFormat="1" ht="11.1" customHeight="1" x14ac:dyDescent="0.2">
      <c r="A14" s="9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20</v>
      </c>
      <c r="R14" s="9"/>
      <c r="S14" s="9">
        <v>10</v>
      </c>
      <c r="T14" s="9">
        <v>9</v>
      </c>
      <c r="U14" s="9">
        <v>12</v>
      </c>
      <c r="V14" s="9">
        <v>11</v>
      </c>
      <c r="W14" s="9">
        <v>12</v>
      </c>
      <c r="X14" s="9">
        <v>6</v>
      </c>
      <c r="Y14" s="9">
        <v>8</v>
      </c>
      <c r="Z14" s="9">
        <v>9</v>
      </c>
      <c r="AA14" s="9">
        <v>8</v>
      </c>
      <c r="AB14" s="9">
        <v>17</v>
      </c>
      <c r="AC14" s="9"/>
      <c r="AD14" s="9"/>
      <c r="AE14" s="9"/>
      <c r="AF14" s="9"/>
      <c r="AG14" s="9">
        <v>18</v>
      </c>
      <c r="AH14" s="9">
        <v>25</v>
      </c>
      <c r="AI14" s="9">
        <v>21</v>
      </c>
      <c r="AJ14" s="9"/>
      <c r="AK14" s="9">
        <v>6</v>
      </c>
      <c r="AL14" s="9">
        <v>13</v>
      </c>
      <c r="AM14" s="9">
        <v>2</v>
      </c>
      <c r="AN14" s="9">
        <v>5</v>
      </c>
      <c r="AO14" s="9"/>
      <c r="AP14" s="9"/>
      <c r="AQ14" s="9"/>
      <c r="AR14" s="9"/>
      <c r="AS14" s="9"/>
      <c r="AT14" s="9"/>
      <c r="AU14" s="9"/>
      <c r="AV14" s="9"/>
      <c r="AW14" s="9">
        <v>21</v>
      </c>
      <c r="AX14" s="9">
        <v>1</v>
      </c>
      <c r="AY14" s="9"/>
      <c r="AZ14" s="9"/>
      <c r="BA14" s="9"/>
      <c r="BB14" s="9"/>
      <c r="BC14" s="9"/>
      <c r="BD14" s="9"/>
      <c r="BE14" s="9">
        <v>18</v>
      </c>
      <c r="BF14" s="9">
        <v>9</v>
      </c>
      <c r="BG14" s="9">
        <v>13</v>
      </c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13">
        <f t="shared" si="0"/>
        <v>274</v>
      </c>
      <c r="CS14" s="13">
        <f t="shared" si="1"/>
        <v>23</v>
      </c>
      <c r="CT14" s="13">
        <f t="shared" si="2"/>
        <v>25</v>
      </c>
      <c r="CU14" s="14">
        <f t="shared" si="3"/>
        <v>11.913043478260869</v>
      </c>
      <c r="CV14" s="15"/>
    </row>
    <row r="15" spans="1:100" s="2" customFormat="1" ht="11.1" customHeight="1" x14ac:dyDescent="0.2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2</v>
      </c>
      <c r="R15" s="9"/>
      <c r="S15" s="9"/>
      <c r="T15" s="9"/>
      <c r="U15" s="9">
        <v>1</v>
      </c>
      <c r="V15" s="9">
        <v>1</v>
      </c>
      <c r="W15" s="9">
        <v>1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>
        <v>1</v>
      </c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>
        <v>1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>
        <v>1</v>
      </c>
      <c r="CI15" s="9"/>
      <c r="CJ15" s="9"/>
      <c r="CK15" s="9"/>
      <c r="CL15" s="9"/>
      <c r="CM15" s="9"/>
      <c r="CN15" s="9"/>
      <c r="CO15" s="9"/>
      <c r="CP15" s="9"/>
      <c r="CQ15" s="9"/>
      <c r="CR15" s="13">
        <f t="shared" si="0"/>
        <v>8</v>
      </c>
      <c r="CS15" s="13">
        <f t="shared" si="1"/>
        <v>7</v>
      </c>
      <c r="CT15" s="13">
        <f t="shared" si="2"/>
        <v>2</v>
      </c>
      <c r="CU15" s="14">
        <f t="shared" si="3"/>
        <v>1.1428571428571428</v>
      </c>
      <c r="CV15" s="15"/>
    </row>
    <row r="16" spans="1:100" s="2" customFormat="1" ht="11.1" customHeight="1" x14ac:dyDescent="0.2">
      <c r="A16" s="9" t="s">
        <v>13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/>
      <c r="O16" s="9"/>
      <c r="P16" s="9"/>
      <c r="Q16" s="9">
        <v>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>
        <v>1</v>
      </c>
      <c r="AC16" s="9"/>
      <c r="AD16" s="9"/>
      <c r="AE16" s="9"/>
      <c r="AF16" s="9"/>
      <c r="AG16" s="9"/>
      <c r="AH16" s="9">
        <v>1</v>
      </c>
      <c r="AI16" s="9"/>
      <c r="AJ16" s="9">
        <v>3</v>
      </c>
      <c r="AK16" s="9">
        <v>1</v>
      </c>
      <c r="AL16" s="9">
        <v>1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>
        <v>1</v>
      </c>
      <c r="AY16" s="9"/>
      <c r="AZ16" s="9"/>
      <c r="BA16" s="9"/>
      <c r="BB16" s="9"/>
      <c r="BC16" s="9"/>
      <c r="BD16" s="9"/>
      <c r="BE16" s="9">
        <v>2</v>
      </c>
      <c r="BF16" s="9"/>
      <c r="BG16" s="9">
        <v>2</v>
      </c>
      <c r="BH16" s="9"/>
      <c r="BI16" s="9"/>
      <c r="BJ16" s="9"/>
      <c r="BK16" s="9"/>
      <c r="BL16" s="9"/>
      <c r="BM16" s="9">
        <v>1</v>
      </c>
      <c r="BN16" s="9"/>
      <c r="BO16" s="9"/>
      <c r="BP16" s="9"/>
      <c r="BQ16" s="9"/>
      <c r="BR16" s="9"/>
      <c r="BS16" s="9"/>
      <c r="BT16" s="9"/>
      <c r="BU16" s="9"/>
      <c r="BV16" s="9"/>
      <c r="BW16" s="9">
        <v>1</v>
      </c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13">
        <f t="shared" si="0"/>
        <v>26</v>
      </c>
      <c r="CS16" s="13">
        <f t="shared" si="1"/>
        <v>22</v>
      </c>
      <c r="CT16" s="13">
        <f t="shared" si="2"/>
        <v>3</v>
      </c>
      <c r="CU16" s="14">
        <f t="shared" si="3"/>
        <v>1.1818181818181819</v>
      </c>
      <c r="CV16" s="15"/>
    </row>
    <row r="17" spans="1:100" s="2" customFormat="1" ht="11.1" customHeight="1" x14ac:dyDescent="0.2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3</v>
      </c>
      <c r="R17" s="9"/>
      <c r="S17" s="9">
        <v>2</v>
      </c>
      <c r="T17" s="9">
        <v>5</v>
      </c>
      <c r="U17" s="9">
        <v>2</v>
      </c>
      <c r="V17" s="9">
        <v>2</v>
      </c>
      <c r="W17" s="9"/>
      <c r="X17" s="9"/>
      <c r="Y17" s="9"/>
      <c r="Z17" s="9">
        <v>2</v>
      </c>
      <c r="AA17" s="9">
        <v>3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/>
      <c r="AH17" s="9">
        <v>2</v>
      </c>
      <c r="AI17" s="9"/>
      <c r="AJ17" s="9">
        <v>1</v>
      </c>
      <c r="AK17" s="9">
        <v>1</v>
      </c>
      <c r="AL17" s="9"/>
      <c r="AM17" s="9"/>
      <c r="AN17" s="9"/>
      <c r="AO17" s="9"/>
      <c r="AP17" s="9">
        <v>1</v>
      </c>
      <c r="AQ17" s="9"/>
      <c r="AR17" s="9">
        <v>1</v>
      </c>
      <c r="AS17" s="9"/>
      <c r="AT17" s="9"/>
      <c r="AU17" s="9"/>
      <c r="AV17" s="9"/>
      <c r="AW17" s="9">
        <v>1</v>
      </c>
      <c r="AX17" s="9"/>
      <c r="AY17" s="9"/>
      <c r="AZ17" s="9"/>
      <c r="BA17" s="9"/>
      <c r="BB17" s="9"/>
      <c r="BC17" s="9"/>
      <c r="BD17" s="9"/>
      <c r="BE17" s="9"/>
      <c r="BF17" s="9"/>
      <c r="BG17" s="9">
        <v>1</v>
      </c>
      <c r="BH17" s="9">
        <v>1</v>
      </c>
      <c r="BI17" s="9"/>
      <c r="BJ17" s="9"/>
      <c r="BK17" s="9"/>
      <c r="BL17" s="9"/>
      <c r="BM17" s="9"/>
      <c r="BN17" s="9"/>
      <c r="BO17" s="9"/>
      <c r="BP17" s="9">
        <v>2</v>
      </c>
      <c r="BQ17" s="9"/>
      <c r="BR17" s="9"/>
      <c r="BS17" s="9"/>
      <c r="BT17" s="9"/>
      <c r="BU17" s="9"/>
      <c r="BV17" s="9"/>
      <c r="BW17" s="9"/>
      <c r="BX17" s="9"/>
      <c r="BY17" s="9"/>
      <c r="BZ17" s="9">
        <v>1</v>
      </c>
      <c r="CA17" s="9"/>
      <c r="CB17" s="9">
        <v>1</v>
      </c>
      <c r="CC17" s="9"/>
      <c r="CD17" s="9"/>
      <c r="CE17" s="9"/>
      <c r="CF17" s="9">
        <v>2</v>
      </c>
      <c r="CG17" s="9">
        <v>1</v>
      </c>
      <c r="CH17" s="9">
        <v>1</v>
      </c>
      <c r="CI17" s="9"/>
      <c r="CJ17" s="9"/>
      <c r="CK17" s="9">
        <v>1</v>
      </c>
      <c r="CL17" s="9"/>
      <c r="CM17" s="9"/>
      <c r="CN17" s="9"/>
      <c r="CO17" s="9"/>
      <c r="CP17" s="9"/>
      <c r="CQ17" s="9"/>
      <c r="CR17" s="13">
        <f t="shared" si="0"/>
        <v>42</v>
      </c>
      <c r="CS17" s="13">
        <f t="shared" si="1"/>
        <v>27</v>
      </c>
      <c r="CT17" s="13">
        <f t="shared" si="2"/>
        <v>5</v>
      </c>
      <c r="CU17" s="14">
        <f t="shared" si="3"/>
        <v>1.5555555555555556</v>
      </c>
      <c r="CV17" s="15"/>
    </row>
    <row r="18" spans="1:100" s="12" customFormat="1" ht="11.1" customHeight="1" x14ac:dyDescent="0.2">
      <c r="A18" s="10" t="s">
        <v>15</v>
      </c>
      <c r="B18" s="10">
        <v>3</v>
      </c>
      <c r="C18" s="10">
        <v>4</v>
      </c>
      <c r="D18" s="10">
        <v>6</v>
      </c>
      <c r="E18" s="10">
        <v>4</v>
      </c>
      <c r="F18" s="10">
        <v>3</v>
      </c>
      <c r="G18" s="10">
        <v>1</v>
      </c>
      <c r="H18" s="10">
        <v>2</v>
      </c>
      <c r="I18" s="10">
        <v>4</v>
      </c>
      <c r="J18" s="10">
        <v>3</v>
      </c>
      <c r="K18" s="10">
        <v>8</v>
      </c>
      <c r="L18" s="10">
        <v>1</v>
      </c>
      <c r="M18" s="10">
        <v>6</v>
      </c>
      <c r="N18" s="10">
        <v>2</v>
      </c>
      <c r="O18" s="10">
        <v>6</v>
      </c>
      <c r="P18" s="10">
        <v>2</v>
      </c>
      <c r="Q18" s="10">
        <v>4</v>
      </c>
      <c r="R18" s="10">
        <v>3</v>
      </c>
      <c r="S18" s="10">
        <v>1</v>
      </c>
      <c r="T18" s="10">
        <v>3</v>
      </c>
      <c r="U18" s="10">
        <v>2</v>
      </c>
      <c r="V18" s="10">
        <v>1</v>
      </c>
      <c r="W18" s="10">
        <v>1</v>
      </c>
      <c r="X18" s="10">
        <v>1</v>
      </c>
      <c r="Y18" s="10"/>
      <c r="Z18" s="10"/>
      <c r="AA18" s="10"/>
      <c r="AB18" s="10">
        <v>2</v>
      </c>
      <c r="AC18" s="10"/>
      <c r="AD18" s="10"/>
      <c r="AE18" s="10">
        <v>1</v>
      </c>
      <c r="AF18" s="10"/>
      <c r="AG18" s="10"/>
      <c r="AH18" s="10">
        <v>1</v>
      </c>
      <c r="AI18" s="10">
        <v>2</v>
      </c>
      <c r="AJ18" s="10">
        <v>1</v>
      </c>
      <c r="AK18" s="10"/>
      <c r="AL18" s="10"/>
      <c r="AM18" s="10"/>
      <c r="AN18" s="10"/>
      <c r="AO18" s="10"/>
      <c r="AP18" s="10"/>
      <c r="AQ18" s="10">
        <v>1</v>
      </c>
      <c r="AR18" s="10">
        <v>1</v>
      </c>
      <c r="AS18" s="10"/>
      <c r="AT18" s="10"/>
      <c r="AU18" s="10">
        <v>1</v>
      </c>
      <c r="AV18" s="10"/>
      <c r="AW18" s="10">
        <v>1</v>
      </c>
      <c r="AX18" s="10"/>
      <c r="AY18" s="10">
        <v>1</v>
      </c>
      <c r="AZ18" s="10">
        <v>1</v>
      </c>
      <c r="BA18" s="10">
        <v>1</v>
      </c>
      <c r="BB18" s="10"/>
      <c r="BC18" s="10"/>
      <c r="BD18" s="10"/>
      <c r="BE18" s="10">
        <v>2</v>
      </c>
      <c r="BF18" s="10"/>
      <c r="BG18" s="10">
        <v>4</v>
      </c>
      <c r="BH18" s="10">
        <v>1</v>
      </c>
      <c r="BI18" s="10">
        <v>3</v>
      </c>
      <c r="BJ18" s="10"/>
      <c r="BK18" s="10"/>
      <c r="BL18" s="10"/>
      <c r="BM18" s="10"/>
      <c r="BN18" s="10">
        <v>3</v>
      </c>
      <c r="BO18" s="10"/>
      <c r="BP18" s="10">
        <v>2</v>
      </c>
      <c r="BQ18" s="10">
        <v>1</v>
      </c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>
        <v>1</v>
      </c>
      <c r="CF18" s="10"/>
      <c r="CG18" s="10"/>
      <c r="CH18" s="10"/>
      <c r="CI18" s="10">
        <v>2</v>
      </c>
      <c r="CJ18" s="10">
        <v>2</v>
      </c>
      <c r="CK18" s="10"/>
      <c r="CL18" s="10">
        <v>1</v>
      </c>
      <c r="CM18" s="10">
        <v>1</v>
      </c>
      <c r="CN18" s="10">
        <v>1</v>
      </c>
      <c r="CO18" s="10"/>
      <c r="CP18" s="10"/>
      <c r="CQ18" s="10"/>
      <c r="CR18" s="10">
        <f t="shared" si="0"/>
        <v>109</v>
      </c>
      <c r="CS18" s="10">
        <f t="shared" si="1"/>
        <v>48</v>
      </c>
      <c r="CT18" s="10">
        <f t="shared" si="2"/>
        <v>8</v>
      </c>
      <c r="CU18" s="11">
        <f t="shared" si="3"/>
        <v>2.2708333333333335</v>
      </c>
    </row>
    <row r="19" spans="1:100" s="2" customFormat="1" ht="11.1" customHeight="1" x14ac:dyDescent="0.2">
      <c r="A19" s="9" t="s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4</v>
      </c>
      <c r="R19" s="9"/>
      <c r="S19" s="9"/>
      <c r="T19" s="9"/>
      <c r="U19" s="9">
        <v>2</v>
      </c>
      <c r="V19" s="9">
        <v>1</v>
      </c>
      <c r="W19" s="9"/>
      <c r="X19" s="9"/>
      <c r="Y19" s="9"/>
      <c r="Z19" s="9"/>
      <c r="AA19" s="9"/>
      <c r="AB19" s="9">
        <v>2</v>
      </c>
      <c r="AC19" s="9"/>
      <c r="AD19" s="9"/>
      <c r="AE19" s="9">
        <v>1</v>
      </c>
      <c r="AF19" s="9"/>
      <c r="AG19" s="9"/>
      <c r="AH19" s="9">
        <v>1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>
        <v>2</v>
      </c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13">
        <f t="shared" si="0"/>
        <v>13</v>
      </c>
      <c r="CS19" s="13">
        <f t="shared" si="1"/>
        <v>7</v>
      </c>
      <c r="CT19" s="13">
        <f t="shared" si="2"/>
        <v>4</v>
      </c>
      <c r="CU19" s="14">
        <f t="shared" si="3"/>
        <v>1.8571428571428572</v>
      </c>
    </row>
    <row r="20" spans="1:100" s="2" customFormat="1" ht="11.1" customHeight="1" x14ac:dyDescent="0.2">
      <c r="A20" s="9" t="s">
        <v>13</v>
      </c>
      <c r="B20" s="9"/>
      <c r="C20" s="9"/>
      <c r="D20" s="9"/>
      <c r="E20" s="9"/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13">
        <f t="shared" si="0"/>
        <v>1</v>
      </c>
      <c r="CS20" s="13">
        <f t="shared" si="1"/>
        <v>1</v>
      </c>
      <c r="CT20" s="13">
        <f t="shared" si="2"/>
        <v>1</v>
      </c>
      <c r="CU20" s="14">
        <f t="shared" si="3"/>
        <v>1</v>
      </c>
    </row>
    <row r="21" spans="1:100" s="12" customFormat="1" ht="11.1" customHeight="1" x14ac:dyDescent="0.2">
      <c r="A21" s="10" t="s">
        <v>16</v>
      </c>
      <c r="B21" s="10">
        <v>1</v>
      </c>
      <c r="C21" s="10">
        <v>4</v>
      </c>
      <c r="D21" s="10">
        <v>7</v>
      </c>
      <c r="E21" s="10">
        <v>2</v>
      </c>
      <c r="F21" s="10">
        <v>1</v>
      </c>
      <c r="G21" s="10"/>
      <c r="H21" s="10"/>
      <c r="I21" s="10"/>
      <c r="J21" s="10"/>
      <c r="K21" s="10"/>
      <c r="L21" s="10"/>
      <c r="M21" s="10">
        <v>1</v>
      </c>
      <c r="N21" s="10">
        <v>1</v>
      </c>
      <c r="O21" s="10"/>
      <c r="P21" s="10"/>
      <c r="Q21" s="10"/>
      <c r="R21" s="10"/>
      <c r="S21" s="10"/>
      <c r="T21" s="10"/>
      <c r="U21" s="10"/>
      <c r="V21" s="10"/>
      <c r="W21" s="10"/>
      <c r="X21" s="10">
        <v>1</v>
      </c>
      <c r="Y21" s="10"/>
      <c r="Z21" s="10">
        <v>1</v>
      </c>
      <c r="AA21" s="10">
        <v>2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v>2</v>
      </c>
      <c r="AQ21" s="10"/>
      <c r="AR21" s="10"/>
      <c r="AS21" s="10"/>
      <c r="AT21" s="10"/>
      <c r="AU21" s="10"/>
      <c r="AV21" s="10"/>
      <c r="AW21" s="10">
        <v>1</v>
      </c>
      <c r="AX21" s="10"/>
      <c r="AY21" s="10">
        <v>1</v>
      </c>
      <c r="AZ21" s="10">
        <v>2</v>
      </c>
      <c r="BA21" s="10">
        <v>1</v>
      </c>
      <c r="BB21" s="10">
        <v>1</v>
      </c>
      <c r="BC21" s="10"/>
      <c r="BD21" s="10"/>
      <c r="BE21" s="10"/>
      <c r="BF21" s="10">
        <v>1</v>
      </c>
      <c r="BG21" s="10">
        <v>1</v>
      </c>
      <c r="BH21" s="10">
        <v>2</v>
      </c>
      <c r="BI21" s="10">
        <v>1</v>
      </c>
      <c r="BJ21" s="10"/>
      <c r="BK21" s="10"/>
      <c r="BL21" s="10">
        <v>2</v>
      </c>
      <c r="BM21" s="10"/>
      <c r="BN21" s="10"/>
      <c r="BO21" s="10"/>
      <c r="BP21" s="10"/>
      <c r="BQ21" s="10"/>
      <c r="BR21" s="10">
        <v>2</v>
      </c>
      <c r="BS21" s="10">
        <v>5</v>
      </c>
      <c r="BT21" s="10">
        <v>2</v>
      </c>
      <c r="BU21" s="10">
        <v>2</v>
      </c>
      <c r="BV21" s="10">
        <v>4</v>
      </c>
      <c r="BW21" s="10">
        <v>6</v>
      </c>
      <c r="BX21" s="10">
        <v>3</v>
      </c>
      <c r="BY21" s="10">
        <v>2</v>
      </c>
      <c r="BZ21" s="10"/>
      <c r="CA21" s="10"/>
      <c r="CB21" s="10"/>
      <c r="CC21" s="10"/>
      <c r="CD21" s="10"/>
      <c r="CE21" s="10"/>
      <c r="CF21" s="10">
        <v>4</v>
      </c>
      <c r="CG21" s="10">
        <v>3</v>
      </c>
      <c r="CH21" s="10"/>
      <c r="CI21" s="10"/>
      <c r="CJ21" s="10">
        <v>1</v>
      </c>
      <c r="CK21" s="10"/>
      <c r="CL21" s="10"/>
      <c r="CM21" s="10"/>
      <c r="CN21" s="10"/>
      <c r="CO21" s="10"/>
      <c r="CP21" s="10"/>
      <c r="CQ21" s="10"/>
      <c r="CR21" s="10">
        <f t="shared" si="0"/>
        <v>70</v>
      </c>
      <c r="CS21" s="10">
        <f t="shared" si="1"/>
        <v>32</v>
      </c>
      <c r="CT21" s="10">
        <f t="shared" si="2"/>
        <v>7</v>
      </c>
      <c r="CU21" s="11">
        <f t="shared" si="3"/>
        <v>2.1875</v>
      </c>
    </row>
    <row r="22" spans="1:100" s="2" customFormat="1" ht="11.1" customHeight="1" x14ac:dyDescent="0.2">
      <c r="A22" s="9" t="s">
        <v>11</v>
      </c>
      <c r="B22" s="9">
        <v>1</v>
      </c>
      <c r="C22" s="9">
        <v>4</v>
      </c>
      <c r="D22" s="9">
        <v>6</v>
      </c>
      <c r="E22" s="9">
        <v>2</v>
      </c>
      <c r="F22" s="9">
        <v>1</v>
      </c>
      <c r="G22" s="9"/>
      <c r="H22" s="9"/>
      <c r="I22" s="9"/>
      <c r="J22" s="9"/>
      <c r="K22" s="9"/>
      <c r="L22" s="9"/>
      <c r="M22" s="9">
        <v>1</v>
      </c>
      <c r="N22" s="9">
        <v>1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>
        <v>1</v>
      </c>
      <c r="AX22" s="9"/>
      <c r="AY22" s="9"/>
      <c r="AZ22" s="9"/>
      <c r="BA22" s="9">
        <v>1</v>
      </c>
      <c r="BB22" s="9">
        <v>1</v>
      </c>
      <c r="BC22" s="9"/>
      <c r="BD22" s="9"/>
      <c r="BE22" s="9"/>
      <c r="BF22" s="9">
        <v>1</v>
      </c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>
        <v>1</v>
      </c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13">
        <f t="shared" si="0"/>
        <v>21</v>
      </c>
      <c r="CS22" s="13">
        <f t="shared" si="1"/>
        <v>12</v>
      </c>
      <c r="CT22" s="13">
        <f t="shared" si="2"/>
        <v>6</v>
      </c>
      <c r="CU22" s="14">
        <f t="shared" si="3"/>
        <v>1.75</v>
      </c>
    </row>
    <row r="23" spans="1:100" s="2" customFormat="1" ht="11.1" customHeight="1" x14ac:dyDescent="0.2">
      <c r="A23" s="9" t="s">
        <v>13</v>
      </c>
      <c r="B23" s="9"/>
      <c r="C23" s="9"/>
      <c r="D23" s="9">
        <v>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>
        <v>1</v>
      </c>
      <c r="BT23" s="9">
        <v>1</v>
      </c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13">
        <f t="shared" si="0"/>
        <v>3</v>
      </c>
      <c r="CS23" s="13">
        <f t="shared" si="1"/>
        <v>3</v>
      </c>
      <c r="CT23" s="13">
        <f t="shared" si="2"/>
        <v>1</v>
      </c>
      <c r="CU23" s="14">
        <f t="shared" si="3"/>
        <v>1</v>
      </c>
    </row>
    <row r="24" spans="1:100" s="12" customFormat="1" ht="11.1" customHeight="1" x14ac:dyDescent="0.2">
      <c r="A24" s="10" t="s">
        <v>17</v>
      </c>
      <c r="B24" s="10">
        <v>15</v>
      </c>
      <c r="C24" s="10">
        <v>9</v>
      </c>
      <c r="D24" s="10">
        <v>4</v>
      </c>
      <c r="E24" s="10">
        <v>5</v>
      </c>
      <c r="F24" s="10">
        <v>6</v>
      </c>
      <c r="G24" s="10"/>
      <c r="H24" s="10">
        <v>2</v>
      </c>
      <c r="I24" s="10">
        <v>10</v>
      </c>
      <c r="J24" s="10">
        <v>10</v>
      </c>
      <c r="K24" s="10">
        <v>6</v>
      </c>
      <c r="L24" s="10">
        <v>10</v>
      </c>
      <c r="M24" s="10">
        <v>4</v>
      </c>
      <c r="N24" s="10">
        <v>11</v>
      </c>
      <c r="O24" s="10">
        <v>17</v>
      </c>
      <c r="P24" s="10">
        <v>9</v>
      </c>
      <c r="Q24" s="10">
        <v>13</v>
      </c>
      <c r="R24" s="10">
        <v>10</v>
      </c>
      <c r="S24" s="10">
        <v>6</v>
      </c>
      <c r="T24" s="10">
        <v>11</v>
      </c>
      <c r="U24" s="10">
        <v>11</v>
      </c>
      <c r="V24" s="10">
        <v>6</v>
      </c>
      <c r="W24" s="10">
        <v>9</v>
      </c>
      <c r="X24" s="10">
        <v>5</v>
      </c>
      <c r="Y24" s="10">
        <v>5</v>
      </c>
      <c r="Z24" s="10">
        <v>1</v>
      </c>
      <c r="AA24" s="10">
        <v>5</v>
      </c>
      <c r="AB24" s="10">
        <v>6</v>
      </c>
      <c r="AC24" s="10">
        <v>1</v>
      </c>
      <c r="AD24" s="10">
        <v>1</v>
      </c>
      <c r="AE24" s="10">
        <v>1</v>
      </c>
      <c r="AF24" s="10">
        <v>1</v>
      </c>
      <c r="AG24" s="10">
        <v>4</v>
      </c>
      <c r="AH24" s="10">
        <v>2</v>
      </c>
      <c r="AI24" s="10">
        <v>4</v>
      </c>
      <c r="AJ24" s="10">
        <v>13</v>
      </c>
      <c r="AK24" s="10">
        <v>1</v>
      </c>
      <c r="AL24" s="10">
        <v>4</v>
      </c>
      <c r="AM24" s="10">
        <v>1</v>
      </c>
      <c r="AN24" s="10">
        <v>2</v>
      </c>
      <c r="AO24" s="10"/>
      <c r="AP24" s="10">
        <v>2</v>
      </c>
      <c r="AQ24" s="10">
        <v>1</v>
      </c>
      <c r="AR24" s="10">
        <v>1</v>
      </c>
      <c r="AS24" s="10"/>
      <c r="AT24" s="10"/>
      <c r="AU24" s="10">
        <v>2</v>
      </c>
      <c r="AV24" s="10">
        <v>2</v>
      </c>
      <c r="AW24" s="10"/>
      <c r="AX24" s="10"/>
      <c r="AY24" s="10">
        <v>1</v>
      </c>
      <c r="AZ24" s="10">
        <v>2</v>
      </c>
      <c r="BA24" s="10">
        <v>3</v>
      </c>
      <c r="BB24" s="10">
        <v>3</v>
      </c>
      <c r="BC24" s="10">
        <v>1</v>
      </c>
      <c r="BD24" s="10">
        <v>2</v>
      </c>
      <c r="BE24" s="10">
        <v>2</v>
      </c>
      <c r="BF24" s="10">
        <v>3</v>
      </c>
      <c r="BG24" s="10">
        <v>1</v>
      </c>
      <c r="BH24" s="10">
        <v>3</v>
      </c>
      <c r="BI24" s="10">
        <v>2</v>
      </c>
      <c r="BJ24" s="10">
        <v>3</v>
      </c>
      <c r="BK24" s="10">
        <v>1</v>
      </c>
      <c r="BL24" s="10">
        <v>4</v>
      </c>
      <c r="BM24" s="10">
        <v>3</v>
      </c>
      <c r="BN24" s="10">
        <v>3</v>
      </c>
      <c r="BO24" s="10">
        <v>6</v>
      </c>
      <c r="BP24" s="10">
        <v>2</v>
      </c>
      <c r="BQ24" s="10">
        <v>3</v>
      </c>
      <c r="BR24" s="10">
        <v>9</v>
      </c>
      <c r="BS24" s="10">
        <v>2</v>
      </c>
      <c r="BT24" s="10"/>
      <c r="BU24" s="10">
        <v>3</v>
      </c>
      <c r="BV24" s="10">
        <v>1</v>
      </c>
      <c r="BW24" s="10">
        <v>3</v>
      </c>
      <c r="BX24" s="10"/>
      <c r="BY24" s="10">
        <v>1</v>
      </c>
      <c r="BZ24" s="10">
        <v>1</v>
      </c>
      <c r="CA24" s="10"/>
      <c r="CB24" s="10">
        <v>1</v>
      </c>
      <c r="CC24" s="10"/>
      <c r="CD24" s="10"/>
      <c r="CE24" s="10">
        <v>2</v>
      </c>
      <c r="CF24" s="10">
        <v>5</v>
      </c>
      <c r="CG24" s="10">
        <v>2</v>
      </c>
      <c r="CH24" s="10">
        <v>4</v>
      </c>
      <c r="CI24" s="10">
        <v>4</v>
      </c>
      <c r="CJ24" s="10">
        <v>3</v>
      </c>
      <c r="CK24" s="10">
        <v>7</v>
      </c>
      <c r="CL24" s="10">
        <v>3</v>
      </c>
      <c r="CM24" s="10">
        <v>7</v>
      </c>
      <c r="CN24" s="10">
        <v>6</v>
      </c>
      <c r="CO24" s="10">
        <v>7</v>
      </c>
      <c r="CP24" s="10">
        <v>9</v>
      </c>
      <c r="CQ24" s="10">
        <v>2</v>
      </c>
      <c r="CR24" s="10">
        <f t="shared" si="0"/>
        <v>379</v>
      </c>
      <c r="CS24" s="10">
        <f t="shared" si="1"/>
        <v>83</v>
      </c>
      <c r="CT24" s="10">
        <f t="shared" si="2"/>
        <v>17</v>
      </c>
      <c r="CU24" s="11">
        <f t="shared" si="3"/>
        <v>4.5662650602409638</v>
      </c>
    </row>
    <row r="25" spans="1:100" s="2" customFormat="1" ht="11.1" customHeight="1" x14ac:dyDescent="0.2">
      <c r="A25" s="9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v>10</v>
      </c>
      <c r="R25" s="9"/>
      <c r="S25" s="9">
        <v>3</v>
      </c>
      <c r="T25" s="9">
        <v>9</v>
      </c>
      <c r="U25" s="9">
        <v>6</v>
      </c>
      <c r="V25" s="9">
        <v>5</v>
      </c>
      <c r="W25" s="9"/>
      <c r="X25" s="9"/>
      <c r="Y25" s="9">
        <v>5</v>
      </c>
      <c r="Z25" s="9">
        <v>1</v>
      </c>
      <c r="AA25" s="9">
        <v>5</v>
      </c>
      <c r="AB25" s="9">
        <v>6</v>
      </c>
      <c r="AC25" s="9"/>
      <c r="AD25" s="9"/>
      <c r="AE25" s="9"/>
      <c r="AF25" s="9"/>
      <c r="AG25" s="9">
        <v>4</v>
      </c>
      <c r="AH25" s="9">
        <v>2</v>
      </c>
      <c r="AI25" s="9">
        <v>4</v>
      </c>
      <c r="AJ25" s="9"/>
      <c r="AK25" s="9">
        <v>1</v>
      </c>
      <c r="AL25" s="9">
        <v>4</v>
      </c>
      <c r="AM25" s="9">
        <v>1</v>
      </c>
      <c r="AN25" s="9">
        <v>2</v>
      </c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>
        <v>3</v>
      </c>
      <c r="BB25" s="9">
        <v>1</v>
      </c>
      <c r="BC25" s="9">
        <v>1</v>
      </c>
      <c r="BD25" s="9">
        <v>2</v>
      </c>
      <c r="BE25" s="9">
        <v>2</v>
      </c>
      <c r="BF25" s="9">
        <v>3</v>
      </c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13">
        <f t="shared" si="0"/>
        <v>80</v>
      </c>
      <c r="CS25" s="13">
        <f t="shared" si="1"/>
        <v>22</v>
      </c>
      <c r="CT25" s="13">
        <f t="shared" si="2"/>
        <v>10</v>
      </c>
      <c r="CU25" s="14">
        <f t="shared" si="3"/>
        <v>3.6363636363636362</v>
      </c>
    </row>
    <row r="26" spans="1:100" s="2" customFormat="1" ht="11.1" customHeight="1" x14ac:dyDescent="0.2">
      <c r="A26" s="9" t="s">
        <v>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3</v>
      </c>
      <c r="R26" s="9"/>
      <c r="S26" s="9">
        <v>3</v>
      </c>
      <c r="T26" s="9">
        <v>2</v>
      </c>
      <c r="U26" s="9">
        <v>5</v>
      </c>
      <c r="V26" s="9">
        <v>1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>
        <v>2</v>
      </c>
      <c r="AW26" s="9"/>
      <c r="AX26" s="9"/>
      <c r="AY26" s="9"/>
      <c r="AZ26" s="9"/>
      <c r="BA26" s="9"/>
      <c r="BB26" s="9">
        <v>2</v>
      </c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13">
        <f t="shared" si="0"/>
        <v>18</v>
      </c>
      <c r="CS26" s="13">
        <f t="shared" si="1"/>
        <v>7</v>
      </c>
      <c r="CT26" s="13">
        <f t="shared" si="2"/>
        <v>5</v>
      </c>
      <c r="CU26" s="14">
        <f t="shared" si="3"/>
        <v>2.5714285714285716</v>
      </c>
    </row>
    <row r="27" spans="1:100" s="12" customFormat="1" ht="11.1" customHeight="1" x14ac:dyDescent="0.2">
      <c r="A27" s="10" t="s">
        <v>18</v>
      </c>
      <c r="B27" s="10">
        <v>15</v>
      </c>
      <c r="C27" s="10">
        <v>13</v>
      </c>
      <c r="D27" s="10">
        <v>6</v>
      </c>
      <c r="E27" s="10">
        <v>14</v>
      </c>
      <c r="F27" s="10">
        <v>16</v>
      </c>
      <c r="G27" s="10">
        <v>12</v>
      </c>
      <c r="H27" s="10">
        <v>25</v>
      </c>
      <c r="I27" s="10">
        <v>18</v>
      </c>
      <c r="J27" s="10">
        <v>11</v>
      </c>
      <c r="K27" s="10">
        <v>17</v>
      </c>
      <c r="L27" s="10">
        <v>8</v>
      </c>
      <c r="M27" s="10">
        <v>10</v>
      </c>
      <c r="N27" s="10">
        <v>13</v>
      </c>
      <c r="O27" s="10">
        <v>22</v>
      </c>
      <c r="P27" s="10">
        <v>13</v>
      </c>
      <c r="Q27" s="10">
        <v>19</v>
      </c>
      <c r="R27" s="10">
        <v>19</v>
      </c>
      <c r="S27" s="10">
        <v>17</v>
      </c>
      <c r="T27" s="10">
        <v>16</v>
      </c>
      <c r="U27" s="10">
        <v>10</v>
      </c>
      <c r="V27" s="10">
        <v>11</v>
      </c>
      <c r="W27" s="10">
        <v>9</v>
      </c>
      <c r="X27" s="10">
        <v>15</v>
      </c>
      <c r="Y27" s="10">
        <v>16</v>
      </c>
      <c r="Z27" s="10">
        <v>8</v>
      </c>
      <c r="AA27" s="10">
        <v>13</v>
      </c>
      <c r="AB27" s="10">
        <v>10</v>
      </c>
      <c r="AC27" s="10">
        <v>1</v>
      </c>
      <c r="AD27" s="10">
        <v>1</v>
      </c>
      <c r="AE27" s="10">
        <v>1</v>
      </c>
      <c r="AF27" s="10">
        <v>1</v>
      </c>
      <c r="AG27" s="10">
        <v>10</v>
      </c>
      <c r="AH27" s="10">
        <v>17</v>
      </c>
      <c r="AI27" s="10">
        <v>16</v>
      </c>
      <c r="AJ27" s="10">
        <v>18</v>
      </c>
      <c r="AK27" s="10">
        <v>14</v>
      </c>
      <c r="AL27" s="10">
        <v>23</v>
      </c>
      <c r="AM27" s="10">
        <v>21</v>
      </c>
      <c r="AN27" s="10">
        <v>14</v>
      </c>
      <c r="AO27" s="10">
        <v>15</v>
      </c>
      <c r="AP27" s="10">
        <v>7</v>
      </c>
      <c r="AQ27" s="10">
        <v>15</v>
      </c>
      <c r="AR27" s="10">
        <v>16</v>
      </c>
      <c r="AS27" s="10">
        <v>17</v>
      </c>
      <c r="AT27" s="10">
        <v>15</v>
      </c>
      <c r="AU27" s="10">
        <v>11</v>
      </c>
      <c r="AV27" s="10">
        <v>17</v>
      </c>
      <c r="AW27" s="10">
        <v>16</v>
      </c>
      <c r="AX27" s="10">
        <v>10</v>
      </c>
      <c r="AY27" s="10">
        <v>12</v>
      </c>
      <c r="AZ27" s="10">
        <v>28</v>
      </c>
      <c r="BA27" s="10">
        <v>5</v>
      </c>
      <c r="BB27" s="10">
        <v>9</v>
      </c>
      <c r="BC27" s="10">
        <v>10</v>
      </c>
      <c r="BD27" s="10">
        <v>19</v>
      </c>
      <c r="BE27" s="10">
        <v>14</v>
      </c>
      <c r="BF27" s="10">
        <v>10</v>
      </c>
      <c r="BG27" s="10">
        <v>13</v>
      </c>
      <c r="BH27" s="10">
        <v>19</v>
      </c>
      <c r="BI27" s="10">
        <v>16</v>
      </c>
      <c r="BJ27" s="10">
        <v>11</v>
      </c>
      <c r="BK27" s="10">
        <v>10</v>
      </c>
      <c r="BL27" s="10">
        <v>13</v>
      </c>
      <c r="BM27" s="10">
        <v>25</v>
      </c>
      <c r="BN27" s="10">
        <v>11</v>
      </c>
      <c r="BO27" s="10">
        <v>15</v>
      </c>
      <c r="BP27" s="10">
        <v>9</v>
      </c>
      <c r="BQ27" s="10">
        <v>37</v>
      </c>
      <c r="BR27" s="10">
        <v>14</v>
      </c>
      <c r="BS27" s="10">
        <v>6</v>
      </c>
      <c r="BT27" s="10"/>
      <c r="BU27" s="10">
        <v>24</v>
      </c>
      <c r="BV27" s="10">
        <v>16</v>
      </c>
      <c r="BW27" s="10">
        <v>20</v>
      </c>
      <c r="BX27" s="10">
        <v>21</v>
      </c>
      <c r="BY27" s="10">
        <v>11</v>
      </c>
      <c r="BZ27" s="10">
        <v>37</v>
      </c>
      <c r="CA27" s="10">
        <v>16</v>
      </c>
      <c r="CB27" s="10">
        <v>36</v>
      </c>
      <c r="CC27" s="10">
        <v>40</v>
      </c>
      <c r="CD27" s="10">
        <v>31</v>
      </c>
      <c r="CE27" s="10">
        <v>22</v>
      </c>
      <c r="CF27" s="10">
        <v>21</v>
      </c>
      <c r="CG27" s="10">
        <v>26</v>
      </c>
      <c r="CH27" s="10">
        <v>19</v>
      </c>
      <c r="CI27" s="10">
        <v>9</v>
      </c>
      <c r="CJ27" s="10">
        <v>13</v>
      </c>
      <c r="CK27" s="10">
        <v>16</v>
      </c>
      <c r="CL27" s="10">
        <v>9</v>
      </c>
      <c r="CM27" s="10">
        <v>10</v>
      </c>
      <c r="CN27" s="10">
        <v>6</v>
      </c>
      <c r="CO27" s="10">
        <v>10</v>
      </c>
      <c r="CP27" s="10">
        <v>14</v>
      </c>
      <c r="CQ27" s="10">
        <v>13</v>
      </c>
      <c r="CR27" s="10">
        <f t="shared" si="0"/>
        <v>1398</v>
      </c>
      <c r="CS27" s="10">
        <f t="shared" si="1"/>
        <v>93</v>
      </c>
      <c r="CT27" s="10">
        <f t="shared" si="2"/>
        <v>40</v>
      </c>
      <c r="CU27" s="11">
        <f t="shared" si="3"/>
        <v>15.03225806451613</v>
      </c>
    </row>
    <row r="28" spans="1:100" s="12" customFormat="1" ht="11.1" customHeight="1" x14ac:dyDescent="0.2">
      <c r="A28" s="10" t="s">
        <v>19</v>
      </c>
      <c r="B28" s="10"/>
      <c r="C28" s="10"/>
      <c r="D28" s="10">
        <v>1</v>
      </c>
      <c r="E28" s="10"/>
      <c r="F28" s="10">
        <v>1</v>
      </c>
      <c r="G28" s="10"/>
      <c r="H28" s="10">
        <v>1</v>
      </c>
      <c r="I28" s="10"/>
      <c r="J28" s="10"/>
      <c r="K28" s="10">
        <v>2</v>
      </c>
      <c r="L28" s="10">
        <v>1</v>
      </c>
      <c r="M28" s="10">
        <v>1</v>
      </c>
      <c r="N28" s="10"/>
      <c r="O28" s="10">
        <v>1</v>
      </c>
      <c r="P28" s="10">
        <v>1</v>
      </c>
      <c r="Q28" s="10">
        <v>1</v>
      </c>
      <c r="R28" s="10"/>
      <c r="S28" s="10">
        <v>1</v>
      </c>
      <c r="T28" s="10"/>
      <c r="U28" s="10">
        <v>1</v>
      </c>
      <c r="V28" s="10">
        <v>1</v>
      </c>
      <c r="W28" s="10"/>
      <c r="X28" s="10">
        <v>2</v>
      </c>
      <c r="Y28" s="10"/>
      <c r="Z28" s="10">
        <v>1</v>
      </c>
      <c r="AA28" s="10"/>
      <c r="AB28" s="10"/>
      <c r="AC28" s="10"/>
      <c r="AD28" s="10"/>
      <c r="AE28" s="10"/>
      <c r="AF28" s="10"/>
      <c r="AG28" s="10">
        <v>1</v>
      </c>
      <c r="AH28" s="10">
        <v>1</v>
      </c>
      <c r="AI28" s="10"/>
      <c r="AJ28" s="10"/>
      <c r="AK28" s="10"/>
      <c r="AL28" s="10">
        <v>1</v>
      </c>
      <c r="AM28" s="10"/>
      <c r="AN28" s="10"/>
      <c r="AO28" s="10"/>
      <c r="AP28" s="10"/>
      <c r="AQ28" s="10"/>
      <c r="AR28" s="10"/>
      <c r="AS28" s="10">
        <v>1</v>
      </c>
      <c r="AT28" s="10"/>
      <c r="AU28" s="10"/>
      <c r="AV28" s="10"/>
      <c r="AW28" s="10"/>
      <c r="AX28" s="10">
        <v>1</v>
      </c>
      <c r="AY28" s="10">
        <v>1</v>
      </c>
      <c r="AZ28" s="10"/>
      <c r="BA28" s="10"/>
      <c r="BB28" s="10">
        <v>1</v>
      </c>
      <c r="BC28" s="10">
        <v>1</v>
      </c>
      <c r="BD28" s="10">
        <v>1</v>
      </c>
      <c r="BE28" s="10"/>
      <c r="BF28" s="10">
        <v>2</v>
      </c>
      <c r="BG28" s="10"/>
      <c r="BH28" s="10"/>
      <c r="BI28" s="10"/>
      <c r="BJ28" s="10">
        <v>1</v>
      </c>
      <c r="BK28" s="10"/>
      <c r="BL28" s="10"/>
      <c r="BM28" s="10"/>
      <c r="BN28" s="10"/>
      <c r="BO28" s="10"/>
      <c r="BP28" s="10"/>
      <c r="BQ28" s="10">
        <v>1</v>
      </c>
      <c r="BR28" s="10"/>
      <c r="BS28" s="10"/>
      <c r="BT28" s="10">
        <v>1</v>
      </c>
      <c r="BU28" s="10"/>
      <c r="BV28" s="10"/>
      <c r="BW28" s="10"/>
      <c r="BX28" s="10"/>
      <c r="BY28" s="10"/>
      <c r="BZ28" s="10"/>
      <c r="CA28" s="10">
        <v>1</v>
      </c>
      <c r="CB28" s="10"/>
      <c r="CC28" s="10"/>
      <c r="CD28" s="10">
        <v>1</v>
      </c>
      <c r="CE28" s="10"/>
      <c r="CF28" s="10"/>
      <c r="CG28" s="10"/>
      <c r="CH28" s="10"/>
      <c r="CI28" s="10">
        <v>1</v>
      </c>
      <c r="CJ28" s="10"/>
      <c r="CK28" s="10"/>
      <c r="CL28" s="10"/>
      <c r="CM28" s="10"/>
      <c r="CN28" s="10"/>
      <c r="CO28" s="10"/>
      <c r="CP28" s="10"/>
      <c r="CQ28" s="10"/>
      <c r="CR28" s="10">
        <f t="shared" si="0"/>
        <v>33</v>
      </c>
      <c r="CS28" s="10">
        <f t="shared" si="1"/>
        <v>30</v>
      </c>
      <c r="CT28" s="10">
        <f t="shared" si="2"/>
        <v>2</v>
      </c>
      <c r="CU28" s="11">
        <f t="shared" si="3"/>
        <v>1.1000000000000001</v>
      </c>
    </row>
    <row r="29" spans="1:100" s="12" customFormat="1" ht="11.1" customHeight="1" x14ac:dyDescent="0.2">
      <c r="A29" s="10" t="s">
        <v>20</v>
      </c>
      <c r="B29" s="10"/>
      <c r="C29" s="10"/>
      <c r="D29" s="10">
        <v>1</v>
      </c>
      <c r="E29" s="10"/>
      <c r="F29" s="10"/>
      <c r="G29" s="10"/>
      <c r="H29" s="10"/>
      <c r="I29" s="10"/>
      <c r="J29" s="10"/>
      <c r="K29" s="10"/>
      <c r="L29" s="10"/>
      <c r="M29" s="10"/>
      <c r="N29" s="10">
        <v>1</v>
      </c>
      <c r="O29" s="10"/>
      <c r="P29" s="10"/>
      <c r="Q29" s="10"/>
      <c r="R29" s="10"/>
      <c r="S29" s="10"/>
      <c r="T29" s="10">
        <v>2</v>
      </c>
      <c r="U29" s="10">
        <v>1</v>
      </c>
      <c r="V29" s="10"/>
      <c r="W29" s="10">
        <v>1</v>
      </c>
      <c r="X29" s="10">
        <v>1</v>
      </c>
      <c r="Y29" s="10">
        <v>1</v>
      </c>
      <c r="Z29" s="10"/>
      <c r="AA29" s="10"/>
      <c r="AB29" s="10">
        <v>1</v>
      </c>
      <c r="AC29" s="10">
        <v>2</v>
      </c>
      <c r="AD29" s="10"/>
      <c r="AE29" s="10">
        <v>2</v>
      </c>
      <c r="AF29" s="10"/>
      <c r="AG29" s="10"/>
      <c r="AH29" s="10">
        <v>1</v>
      </c>
      <c r="AI29" s="10">
        <v>1</v>
      </c>
      <c r="AJ29" s="10"/>
      <c r="AK29" s="10"/>
      <c r="AL29" s="10">
        <v>1</v>
      </c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>
        <v>1</v>
      </c>
      <c r="BB29" s="10"/>
      <c r="BC29" s="10"/>
      <c r="BD29" s="10">
        <v>1</v>
      </c>
      <c r="BE29" s="10"/>
      <c r="BF29" s="10"/>
      <c r="BG29" s="10"/>
      <c r="BH29" s="10"/>
      <c r="BI29" s="10"/>
      <c r="BJ29" s="10"/>
      <c r="BK29" s="10">
        <v>1</v>
      </c>
      <c r="BL29" s="10"/>
      <c r="BM29" s="10"/>
      <c r="BN29" s="10"/>
      <c r="BO29" s="10"/>
      <c r="BP29" s="10"/>
      <c r="BQ29" s="10"/>
      <c r="BR29" s="10"/>
      <c r="BS29" s="10"/>
      <c r="BT29" s="10"/>
      <c r="BU29" s="10">
        <v>1</v>
      </c>
      <c r="BV29" s="10">
        <v>1</v>
      </c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>
        <f t="shared" si="0"/>
        <v>21</v>
      </c>
      <c r="CS29" s="10">
        <f t="shared" si="1"/>
        <v>18</v>
      </c>
      <c r="CT29" s="10">
        <f t="shared" si="2"/>
        <v>2</v>
      </c>
      <c r="CU29" s="11">
        <f t="shared" si="3"/>
        <v>1.1666666666666667</v>
      </c>
    </row>
    <row r="30" spans="1:100" s="12" customFormat="1" ht="11.1" customHeight="1" x14ac:dyDescent="0.2">
      <c r="A30" s="10" t="s">
        <v>21</v>
      </c>
      <c r="B30" s="10">
        <v>1</v>
      </c>
      <c r="C30" s="10">
        <v>1</v>
      </c>
      <c r="D30" s="10">
        <v>3</v>
      </c>
      <c r="E30" s="10">
        <v>3</v>
      </c>
      <c r="F30" s="10">
        <v>4</v>
      </c>
      <c r="G30" s="10">
        <v>3</v>
      </c>
      <c r="H30" s="10">
        <v>5</v>
      </c>
      <c r="I30" s="10">
        <v>3</v>
      </c>
      <c r="J30" s="10">
        <v>2</v>
      </c>
      <c r="K30" s="10"/>
      <c r="L30" s="10">
        <v>1</v>
      </c>
      <c r="M30" s="10">
        <v>2</v>
      </c>
      <c r="N30" s="10"/>
      <c r="O30" s="10">
        <v>4</v>
      </c>
      <c r="P30" s="10">
        <v>1</v>
      </c>
      <c r="Q30" s="10">
        <v>2</v>
      </c>
      <c r="R30" s="10"/>
      <c r="S30" s="10">
        <v>2</v>
      </c>
      <c r="T30" s="10"/>
      <c r="U30" s="10">
        <v>2</v>
      </c>
      <c r="V30" s="10">
        <v>1</v>
      </c>
      <c r="W30" s="10">
        <v>5</v>
      </c>
      <c r="X30" s="10">
        <v>3</v>
      </c>
      <c r="Y30" s="10">
        <v>1</v>
      </c>
      <c r="Z30" s="10">
        <v>1</v>
      </c>
      <c r="AA30" s="10"/>
      <c r="AB30" s="10">
        <v>1</v>
      </c>
      <c r="AC30" s="10">
        <v>1</v>
      </c>
      <c r="AD30" s="10"/>
      <c r="AE30" s="10">
        <v>1</v>
      </c>
      <c r="AF30" s="10">
        <v>1</v>
      </c>
      <c r="AG30" s="10">
        <v>2</v>
      </c>
      <c r="AH30" s="10">
        <v>2</v>
      </c>
      <c r="AI30" s="10"/>
      <c r="AJ30" s="10"/>
      <c r="AK30" s="10">
        <v>1</v>
      </c>
      <c r="AL30" s="10">
        <v>1</v>
      </c>
      <c r="AM30" s="10">
        <v>1</v>
      </c>
      <c r="AN30" s="10">
        <v>1</v>
      </c>
      <c r="AO30" s="10">
        <v>1</v>
      </c>
      <c r="AP30" s="10"/>
      <c r="AQ30" s="10"/>
      <c r="AR30" s="10"/>
      <c r="AS30" s="10">
        <v>2</v>
      </c>
      <c r="AT30" s="10">
        <v>2</v>
      </c>
      <c r="AU30" s="10"/>
      <c r="AV30" s="10"/>
      <c r="AW30" s="10">
        <v>1</v>
      </c>
      <c r="AX30" s="10">
        <v>1</v>
      </c>
      <c r="AY30" s="10">
        <v>1</v>
      </c>
      <c r="AZ30" s="10">
        <v>2</v>
      </c>
      <c r="BA30" s="10">
        <v>3</v>
      </c>
      <c r="BB30" s="10">
        <v>2</v>
      </c>
      <c r="BC30" s="10">
        <v>1</v>
      </c>
      <c r="BD30" s="10"/>
      <c r="BE30" s="10"/>
      <c r="BF30" s="10"/>
      <c r="BG30" s="10">
        <v>2</v>
      </c>
      <c r="BH30" s="10">
        <v>2</v>
      </c>
      <c r="BI30" s="10"/>
      <c r="BJ30" s="10">
        <v>1</v>
      </c>
      <c r="BK30" s="10"/>
      <c r="BL30" s="10">
        <v>3</v>
      </c>
      <c r="BM30" s="10">
        <v>2</v>
      </c>
      <c r="BN30" s="10"/>
      <c r="BO30" s="10">
        <v>2</v>
      </c>
      <c r="BP30" s="10"/>
      <c r="BQ30" s="10">
        <v>2</v>
      </c>
      <c r="BR30" s="10"/>
      <c r="BS30" s="10">
        <v>2</v>
      </c>
      <c r="BT30" s="10">
        <v>1</v>
      </c>
      <c r="BU30" s="10">
        <v>2</v>
      </c>
      <c r="BV30" s="10">
        <v>1</v>
      </c>
      <c r="BW30" s="10">
        <v>1</v>
      </c>
      <c r="BX30" s="10"/>
      <c r="BY30" s="10"/>
      <c r="BZ30" s="10">
        <v>1</v>
      </c>
      <c r="CA30" s="10">
        <v>1</v>
      </c>
      <c r="CB30" s="10">
        <v>1</v>
      </c>
      <c r="CC30" s="10"/>
      <c r="CD30" s="10">
        <v>5</v>
      </c>
      <c r="CE30" s="10"/>
      <c r="CF30" s="10">
        <v>4</v>
      </c>
      <c r="CG30" s="10">
        <v>3</v>
      </c>
      <c r="CH30" s="10">
        <v>2</v>
      </c>
      <c r="CI30" s="10">
        <v>1</v>
      </c>
      <c r="CJ30" s="10"/>
      <c r="CK30" s="10">
        <v>2</v>
      </c>
      <c r="CL30" s="10">
        <v>1</v>
      </c>
      <c r="CM30" s="10">
        <v>1</v>
      </c>
      <c r="CN30" s="10"/>
      <c r="CO30" s="10">
        <v>1</v>
      </c>
      <c r="CP30" s="10">
        <v>1</v>
      </c>
      <c r="CQ30" s="10">
        <v>1</v>
      </c>
      <c r="CR30" s="10">
        <f t="shared" si="0"/>
        <v>124</v>
      </c>
      <c r="CS30" s="10">
        <f t="shared" si="1"/>
        <v>67</v>
      </c>
      <c r="CT30" s="10">
        <f t="shared" si="2"/>
        <v>5</v>
      </c>
      <c r="CU30" s="11">
        <f t="shared" si="3"/>
        <v>1.8507462686567164</v>
      </c>
    </row>
    <row r="31" spans="1:100" s="2" customFormat="1" ht="11.1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16"/>
    </row>
    <row r="32" spans="1:100" s="2" customFormat="1" ht="11.1" customHeight="1" x14ac:dyDescent="0.2">
      <c r="A32" s="9" t="s">
        <v>22</v>
      </c>
      <c r="B32" s="9">
        <f>COUNT(B27:B30,B24,B21,B18,B9:B13,B6)</f>
        <v>9</v>
      </c>
      <c r="C32" s="9">
        <f t="shared" ref="C32:BN32" si="4">COUNT(C27:C30,C24,C21,C18,C9:C13,C6)</f>
        <v>10</v>
      </c>
      <c r="D32" s="9">
        <f t="shared" si="4"/>
        <v>13</v>
      </c>
      <c r="E32" s="9">
        <f t="shared" si="4"/>
        <v>11</v>
      </c>
      <c r="F32" s="9">
        <f t="shared" si="4"/>
        <v>12</v>
      </c>
      <c r="G32" s="9">
        <f t="shared" si="4"/>
        <v>7</v>
      </c>
      <c r="H32" s="9">
        <f t="shared" si="4"/>
        <v>9</v>
      </c>
      <c r="I32" s="9">
        <f t="shared" si="4"/>
        <v>10</v>
      </c>
      <c r="J32" s="9">
        <f t="shared" si="4"/>
        <v>9</v>
      </c>
      <c r="K32" s="9">
        <f t="shared" si="4"/>
        <v>9</v>
      </c>
      <c r="L32" s="9">
        <f t="shared" si="4"/>
        <v>8</v>
      </c>
      <c r="M32" s="9">
        <f t="shared" si="4"/>
        <v>11</v>
      </c>
      <c r="N32" s="9">
        <f t="shared" si="4"/>
        <v>9</v>
      </c>
      <c r="O32" s="9">
        <f t="shared" si="4"/>
        <v>9</v>
      </c>
      <c r="P32" s="9">
        <f t="shared" si="4"/>
        <v>9</v>
      </c>
      <c r="Q32" s="9">
        <f t="shared" si="4"/>
        <v>10</v>
      </c>
      <c r="R32" s="9">
        <f t="shared" si="4"/>
        <v>7</v>
      </c>
      <c r="S32" s="9">
        <f t="shared" si="4"/>
        <v>9</v>
      </c>
      <c r="T32" s="9">
        <f t="shared" si="4"/>
        <v>8</v>
      </c>
      <c r="U32" s="9">
        <f t="shared" si="4"/>
        <v>10</v>
      </c>
      <c r="V32" s="9">
        <f t="shared" si="4"/>
        <v>9</v>
      </c>
      <c r="W32" s="9">
        <f t="shared" si="4"/>
        <v>9</v>
      </c>
      <c r="X32" s="9">
        <f t="shared" si="4"/>
        <v>11</v>
      </c>
      <c r="Y32" s="9">
        <f t="shared" si="4"/>
        <v>7</v>
      </c>
      <c r="Z32" s="9">
        <f t="shared" si="4"/>
        <v>9</v>
      </c>
      <c r="AA32" s="9">
        <f t="shared" si="4"/>
        <v>7</v>
      </c>
      <c r="AB32" s="9">
        <f t="shared" si="4"/>
        <v>9</v>
      </c>
      <c r="AC32" s="9">
        <f t="shared" si="4"/>
        <v>8</v>
      </c>
      <c r="AD32" s="9">
        <f t="shared" si="4"/>
        <v>5</v>
      </c>
      <c r="AE32" s="9">
        <f t="shared" si="4"/>
        <v>9</v>
      </c>
      <c r="AF32" s="9">
        <f t="shared" si="4"/>
        <v>7</v>
      </c>
      <c r="AG32" s="9">
        <f t="shared" si="4"/>
        <v>8</v>
      </c>
      <c r="AH32" s="9">
        <f t="shared" si="4"/>
        <v>10</v>
      </c>
      <c r="AI32" s="9">
        <f t="shared" si="4"/>
        <v>9</v>
      </c>
      <c r="AJ32" s="9">
        <f t="shared" si="4"/>
        <v>7</v>
      </c>
      <c r="AK32" s="9">
        <f t="shared" si="4"/>
        <v>7</v>
      </c>
      <c r="AL32" s="9">
        <f t="shared" si="4"/>
        <v>9</v>
      </c>
      <c r="AM32" s="9">
        <f t="shared" si="4"/>
        <v>5</v>
      </c>
      <c r="AN32" s="9">
        <f t="shared" si="4"/>
        <v>7</v>
      </c>
      <c r="AO32" s="9">
        <f t="shared" si="4"/>
        <v>5</v>
      </c>
      <c r="AP32" s="9">
        <f t="shared" si="4"/>
        <v>6</v>
      </c>
      <c r="AQ32" s="9">
        <f t="shared" si="4"/>
        <v>8</v>
      </c>
      <c r="AR32" s="9">
        <f t="shared" si="4"/>
        <v>6</v>
      </c>
      <c r="AS32" s="9">
        <f t="shared" si="4"/>
        <v>8</v>
      </c>
      <c r="AT32" s="9">
        <f t="shared" si="4"/>
        <v>6</v>
      </c>
      <c r="AU32" s="9">
        <f t="shared" si="4"/>
        <v>5</v>
      </c>
      <c r="AV32" s="9">
        <f t="shared" si="4"/>
        <v>6</v>
      </c>
      <c r="AW32" s="9">
        <f t="shared" si="4"/>
        <v>8</v>
      </c>
      <c r="AX32" s="9">
        <f t="shared" si="4"/>
        <v>6</v>
      </c>
      <c r="AY32" s="9">
        <f t="shared" si="4"/>
        <v>10</v>
      </c>
      <c r="AZ32" s="9">
        <f t="shared" si="4"/>
        <v>9</v>
      </c>
      <c r="BA32" s="9">
        <f t="shared" si="4"/>
        <v>9</v>
      </c>
      <c r="BB32" s="9">
        <f t="shared" si="4"/>
        <v>9</v>
      </c>
      <c r="BC32" s="9">
        <f t="shared" si="4"/>
        <v>9</v>
      </c>
      <c r="BD32" s="9">
        <f t="shared" si="4"/>
        <v>7</v>
      </c>
      <c r="BE32" s="9">
        <f t="shared" si="4"/>
        <v>7</v>
      </c>
      <c r="BF32" s="9">
        <f t="shared" si="4"/>
        <v>7</v>
      </c>
      <c r="BG32" s="9">
        <f t="shared" si="4"/>
        <v>9</v>
      </c>
      <c r="BH32" s="9">
        <f t="shared" si="4"/>
        <v>10</v>
      </c>
      <c r="BI32" s="9">
        <f t="shared" si="4"/>
        <v>7</v>
      </c>
      <c r="BJ32" s="9">
        <f t="shared" si="4"/>
        <v>9</v>
      </c>
      <c r="BK32" s="9">
        <f t="shared" si="4"/>
        <v>6</v>
      </c>
      <c r="BL32" s="9">
        <f t="shared" si="4"/>
        <v>8</v>
      </c>
      <c r="BM32" s="9">
        <f t="shared" si="4"/>
        <v>7</v>
      </c>
      <c r="BN32" s="9">
        <f t="shared" si="4"/>
        <v>7</v>
      </c>
      <c r="BO32" s="9">
        <f t="shared" ref="BO32:CQ32" si="5">COUNT(BO27:BO30,BO24,BO21,BO18,BO9:BO13,BO6)</f>
        <v>6</v>
      </c>
      <c r="BP32" s="9">
        <f t="shared" si="5"/>
        <v>6</v>
      </c>
      <c r="BQ32" s="9">
        <f t="shared" si="5"/>
        <v>8</v>
      </c>
      <c r="BR32" s="9">
        <f t="shared" si="5"/>
        <v>8</v>
      </c>
      <c r="BS32" s="9">
        <f t="shared" si="5"/>
        <v>8</v>
      </c>
      <c r="BT32" s="9">
        <f t="shared" si="5"/>
        <v>8</v>
      </c>
      <c r="BU32" s="9">
        <f t="shared" si="5"/>
        <v>9</v>
      </c>
      <c r="BV32" s="9">
        <f t="shared" si="5"/>
        <v>8</v>
      </c>
      <c r="BW32" s="9">
        <f t="shared" si="5"/>
        <v>8</v>
      </c>
      <c r="BX32" s="9">
        <f t="shared" si="5"/>
        <v>5</v>
      </c>
      <c r="BY32" s="9">
        <f t="shared" si="5"/>
        <v>7</v>
      </c>
      <c r="BZ32" s="9">
        <f t="shared" si="5"/>
        <v>7</v>
      </c>
      <c r="CA32" s="9">
        <f t="shared" si="5"/>
        <v>6</v>
      </c>
      <c r="CB32" s="9">
        <f t="shared" si="5"/>
        <v>6</v>
      </c>
      <c r="CC32" s="9">
        <f t="shared" si="5"/>
        <v>4</v>
      </c>
      <c r="CD32" s="9">
        <f t="shared" si="5"/>
        <v>8</v>
      </c>
      <c r="CE32" s="9">
        <f t="shared" si="5"/>
        <v>7</v>
      </c>
      <c r="CF32" s="9">
        <f t="shared" si="5"/>
        <v>8</v>
      </c>
      <c r="CG32" s="9">
        <f t="shared" si="5"/>
        <v>9</v>
      </c>
      <c r="CH32" s="9">
        <f t="shared" si="5"/>
        <v>7</v>
      </c>
      <c r="CI32" s="9">
        <f t="shared" si="5"/>
        <v>9</v>
      </c>
      <c r="CJ32" s="9">
        <f t="shared" si="5"/>
        <v>8</v>
      </c>
      <c r="CK32" s="9">
        <f t="shared" si="5"/>
        <v>6</v>
      </c>
      <c r="CL32" s="9">
        <f t="shared" si="5"/>
        <v>8</v>
      </c>
      <c r="CM32" s="9">
        <f t="shared" si="5"/>
        <v>8</v>
      </c>
      <c r="CN32" s="9">
        <f t="shared" si="5"/>
        <v>7</v>
      </c>
      <c r="CO32" s="9">
        <f t="shared" si="5"/>
        <v>6</v>
      </c>
      <c r="CP32" s="9">
        <f t="shared" si="5"/>
        <v>6</v>
      </c>
      <c r="CQ32" s="9">
        <f t="shared" si="5"/>
        <v>7</v>
      </c>
      <c r="CR32" s="10">
        <f>SUM(B32:CQ32)</f>
        <v>743</v>
      </c>
      <c r="CS32" s="10">
        <f>COUNT(B32:CQ32)</f>
        <v>94</v>
      </c>
      <c r="CT32" s="10">
        <f>MAX(B32:CQ32)</f>
        <v>13</v>
      </c>
      <c r="CU32" s="11">
        <f t="shared" si="3"/>
        <v>7.9042553191489358</v>
      </c>
    </row>
    <row r="33" spans="1:99" s="2" customFormat="1" ht="11.1" customHeight="1" x14ac:dyDescent="0.2">
      <c r="A33" s="9" t="s">
        <v>23</v>
      </c>
      <c r="B33" s="9">
        <f>SUM(B27:B30,B24,B21,B18,B9:B13,B6)</f>
        <v>68</v>
      </c>
      <c r="C33" s="9">
        <f t="shared" ref="C33:BN33" si="6">SUM(C27:C30,C24,C21,C18,C9:C13,C6)</f>
        <v>73</v>
      </c>
      <c r="D33" s="9">
        <f t="shared" si="6"/>
        <v>70</v>
      </c>
      <c r="E33" s="9">
        <f t="shared" si="6"/>
        <v>67</v>
      </c>
      <c r="F33" s="9">
        <f t="shared" si="6"/>
        <v>62</v>
      </c>
      <c r="G33" s="9">
        <f t="shared" si="6"/>
        <v>39</v>
      </c>
      <c r="H33" s="9">
        <f t="shared" si="6"/>
        <v>60</v>
      </c>
      <c r="I33" s="9">
        <f t="shared" si="6"/>
        <v>74</v>
      </c>
      <c r="J33" s="9">
        <f t="shared" si="6"/>
        <v>69</v>
      </c>
      <c r="K33" s="9">
        <f t="shared" si="6"/>
        <v>75</v>
      </c>
      <c r="L33" s="9">
        <f t="shared" si="6"/>
        <v>53</v>
      </c>
      <c r="M33" s="9">
        <f t="shared" si="6"/>
        <v>50</v>
      </c>
      <c r="N33" s="9">
        <f t="shared" si="6"/>
        <v>71</v>
      </c>
      <c r="O33" s="9">
        <f t="shared" si="6"/>
        <v>91</v>
      </c>
      <c r="P33" s="9">
        <f t="shared" si="6"/>
        <v>64</v>
      </c>
      <c r="Q33" s="9">
        <f t="shared" si="6"/>
        <v>91</v>
      </c>
      <c r="R33" s="9">
        <f t="shared" si="6"/>
        <v>66</v>
      </c>
      <c r="S33" s="9">
        <f t="shared" si="6"/>
        <v>55</v>
      </c>
      <c r="T33" s="9">
        <f t="shared" si="6"/>
        <v>67</v>
      </c>
      <c r="U33" s="9">
        <f t="shared" si="6"/>
        <v>52</v>
      </c>
      <c r="V33" s="9">
        <f t="shared" si="6"/>
        <v>51</v>
      </c>
      <c r="W33" s="9">
        <f t="shared" si="6"/>
        <v>47</v>
      </c>
      <c r="X33" s="9">
        <f t="shared" si="6"/>
        <v>52</v>
      </c>
      <c r="Y33" s="9">
        <f t="shared" si="6"/>
        <v>55</v>
      </c>
      <c r="Z33" s="9">
        <f t="shared" si="6"/>
        <v>28</v>
      </c>
      <c r="AA33" s="9">
        <f t="shared" si="6"/>
        <v>54</v>
      </c>
      <c r="AB33" s="9">
        <f t="shared" si="6"/>
        <v>44</v>
      </c>
      <c r="AC33" s="9">
        <f t="shared" si="6"/>
        <v>9</v>
      </c>
      <c r="AD33" s="9">
        <f t="shared" si="6"/>
        <v>5</v>
      </c>
      <c r="AE33" s="9">
        <f t="shared" si="6"/>
        <v>10</v>
      </c>
      <c r="AF33" s="9">
        <f t="shared" si="6"/>
        <v>7</v>
      </c>
      <c r="AG33" s="9">
        <f t="shared" si="6"/>
        <v>55</v>
      </c>
      <c r="AH33" s="9">
        <f t="shared" si="6"/>
        <v>62</v>
      </c>
      <c r="AI33" s="9">
        <f t="shared" si="6"/>
        <v>56</v>
      </c>
      <c r="AJ33" s="9">
        <f t="shared" si="6"/>
        <v>60</v>
      </c>
      <c r="AK33" s="9">
        <f t="shared" si="6"/>
        <v>31</v>
      </c>
      <c r="AL33" s="9">
        <f t="shared" si="6"/>
        <v>56</v>
      </c>
      <c r="AM33" s="9">
        <f t="shared" si="6"/>
        <v>30</v>
      </c>
      <c r="AN33" s="9">
        <f t="shared" si="6"/>
        <v>29</v>
      </c>
      <c r="AO33" s="9">
        <f t="shared" si="6"/>
        <v>42</v>
      </c>
      <c r="AP33" s="9">
        <f t="shared" si="6"/>
        <v>38</v>
      </c>
      <c r="AQ33" s="9">
        <f t="shared" si="6"/>
        <v>41</v>
      </c>
      <c r="AR33" s="9">
        <f t="shared" si="6"/>
        <v>35</v>
      </c>
      <c r="AS33" s="9">
        <f t="shared" si="6"/>
        <v>52</v>
      </c>
      <c r="AT33" s="9">
        <f t="shared" si="6"/>
        <v>42</v>
      </c>
      <c r="AU33" s="9">
        <f t="shared" si="6"/>
        <v>32</v>
      </c>
      <c r="AV33" s="9">
        <f t="shared" si="6"/>
        <v>40</v>
      </c>
      <c r="AW33" s="9">
        <f t="shared" si="6"/>
        <v>51</v>
      </c>
      <c r="AX33" s="9">
        <f t="shared" si="6"/>
        <v>34</v>
      </c>
      <c r="AY33" s="9">
        <f t="shared" si="6"/>
        <v>47</v>
      </c>
      <c r="AZ33" s="9">
        <f t="shared" si="6"/>
        <v>62</v>
      </c>
      <c r="BA33" s="9">
        <f t="shared" si="6"/>
        <v>33</v>
      </c>
      <c r="BB33" s="9">
        <f t="shared" si="6"/>
        <v>40</v>
      </c>
      <c r="BC33" s="9">
        <f t="shared" si="6"/>
        <v>41</v>
      </c>
      <c r="BD33" s="9">
        <f t="shared" si="6"/>
        <v>61</v>
      </c>
      <c r="BE33" s="9">
        <f t="shared" si="6"/>
        <v>50</v>
      </c>
      <c r="BF33" s="9">
        <f t="shared" si="6"/>
        <v>33</v>
      </c>
      <c r="BG33" s="9">
        <f t="shared" si="6"/>
        <v>56</v>
      </c>
      <c r="BH33" s="9">
        <f t="shared" si="6"/>
        <v>66</v>
      </c>
      <c r="BI33" s="9">
        <f t="shared" si="6"/>
        <v>50</v>
      </c>
      <c r="BJ33" s="9">
        <f t="shared" si="6"/>
        <v>60</v>
      </c>
      <c r="BK33" s="9">
        <f t="shared" si="6"/>
        <v>35</v>
      </c>
      <c r="BL33" s="9">
        <f t="shared" si="6"/>
        <v>50</v>
      </c>
      <c r="BM33" s="9">
        <f t="shared" si="6"/>
        <v>63</v>
      </c>
      <c r="BN33" s="9">
        <f t="shared" si="6"/>
        <v>34</v>
      </c>
      <c r="BO33" s="9">
        <f t="shared" ref="BO33:CQ33" si="7">SUM(BO27:BO30,BO24,BO21,BO18,BO9:BO13,BO6)</f>
        <v>49</v>
      </c>
      <c r="BP33" s="9">
        <f t="shared" si="7"/>
        <v>45</v>
      </c>
      <c r="BQ33" s="9">
        <f t="shared" si="7"/>
        <v>85</v>
      </c>
      <c r="BR33" s="9">
        <f t="shared" si="7"/>
        <v>70</v>
      </c>
      <c r="BS33" s="9">
        <f t="shared" si="7"/>
        <v>44</v>
      </c>
      <c r="BT33" s="9">
        <f t="shared" si="7"/>
        <v>23</v>
      </c>
      <c r="BU33" s="9">
        <f t="shared" si="7"/>
        <v>63</v>
      </c>
      <c r="BV33" s="9">
        <f t="shared" si="7"/>
        <v>54</v>
      </c>
      <c r="BW33" s="9">
        <f t="shared" si="7"/>
        <v>75</v>
      </c>
      <c r="BX33" s="9">
        <f t="shared" si="7"/>
        <v>46</v>
      </c>
      <c r="BY33" s="9">
        <f t="shared" si="7"/>
        <v>39</v>
      </c>
      <c r="BZ33" s="9">
        <f t="shared" si="7"/>
        <v>80</v>
      </c>
      <c r="CA33" s="9">
        <f t="shared" si="7"/>
        <v>61</v>
      </c>
      <c r="CB33" s="9">
        <f t="shared" si="7"/>
        <v>82</v>
      </c>
      <c r="CC33" s="9">
        <f t="shared" si="7"/>
        <v>79</v>
      </c>
      <c r="CD33" s="9">
        <f t="shared" si="7"/>
        <v>79</v>
      </c>
      <c r="CE33" s="9">
        <f t="shared" si="7"/>
        <v>63</v>
      </c>
      <c r="CF33" s="9">
        <f t="shared" si="7"/>
        <v>88</v>
      </c>
      <c r="CG33" s="9">
        <f t="shared" si="7"/>
        <v>82</v>
      </c>
      <c r="CH33" s="9">
        <f t="shared" si="7"/>
        <v>65</v>
      </c>
      <c r="CI33" s="9">
        <f t="shared" si="7"/>
        <v>49</v>
      </c>
      <c r="CJ33" s="9">
        <f t="shared" si="7"/>
        <v>42</v>
      </c>
      <c r="CK33" s="9">
        <f t="shared" si="7"/>
        <v>55</v>
      </c>
      <c r="CL33" s="9">
        <f t="shared" si="7"/>
        <v>39</v>
      </c>
      <c r="CM33" s="9">
        <f t="shared" si="7"/>
        <v>52</v>
      </c>
      <c r="CN33" s="9">
        <f t="shared" si="7"/>
        <v>41</v>
      </c>
      <c r="CO33" s="9">
        <f t="shared" si="7"/>
        <v>52</v>
      </c>
      <c r="CP33" s="9">
        <f t="shared" si="7"/>
        <v>58</v>
      </c>
      <c r="CQ33" s="9">
        <f t="shared" si="7"/>
        <v>60</v>
      </c>
      <c r="CR33" s="10">
        <f>SUM(B33:CQ33)</f>
        <v>4966</v>
      </c>
      <c r="CS33" s="10">
        <f>COUNT(B33:CQ33)</f>
        <v>94</v>
      </c>
      <c r="CT33" s="10">
        <f>MAX(B33:CQ33)</f>
        <v>91</v>
      </c>
      <c r="CU33" s="11">
        <f t="shared" si="3"/>
        <v>52.829787234042556</v>
      </c>
    </row>
    <row r="34" spans="1:99" s="2" customFormat="1" ht="11.1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16"/>
    </row>
    <row r="35" spans="1:99" s="19" customFormat="1" ht="11.1" customHeight="1" x14ac:dyDescent="0.2">
      <c r="A35" s="17" t="s">
        <v>24</v>
      </c>
      <c r="B35" s="17"/>
      <c r="C35" s="17">
        <v>2</v>
      </c>
      <c r="D35" s="17">
        <v>1</v>
      </c>
      <c r="E35" s="17">
        <v>1</v>
      </c>
      <c r="F35" s="17">
        <v>1</v>
      </c>
      <c r="G35" s="17"/>
      <c r="H35" s="17">
        <v>1</v>
      </c>
      <c r="I35" s="17">
        <v>3</v>
      </c>
      <c r="J35" s="17">
        <v>1</v>
      </c>
      <c r="K35" s="17">
        <v>1</v>
      </c>
      <c r="L35" s="17">
        <v>1</v>
      </c>
      <c r="M35" s="17">
        <v>2</v>
      </c>
      <c r="N35" s="17">
        <v>1</v>
      </c>
      <c r="O35" s="17">
        <v>1</v>
      </c>
      <c r="P35" s="17">
        <v>1</v>
      </c>
      <c r="Q35" s="17">
        <v>1</v>
      </c>
      <c r="R35" s="17">
        <v>1</v>
      </c>
      <c r="S35" s="17">
        <v>2</v>
      </c>
      <c r="T35" s="17">
        <v>1</v>
      </c>
      <c r="U35" s="17">
        <v>2</v>
      </c>
      <c r="V35" s="17">
        <v>2</v>
      </c>
      <c r="W35" s="17">
        <v>1</v>
      </c>
      <c r="X35" s="17">
        <v>1</v>
      </c>
      <c r="Y35" s="17">
        <v>2</v>
      </c>
      <c r="Z35" s="17">
        <v>1</v>
      </c>
      <c r="AA35" s="17">
        <v>1</v>
      </c>
      <c r="AB35" s="17">
        <v>1</v>
      </c>
      <c r="AC35" s="17">
        <v>1</v>
      </c>
      <c r="AD35" s="17">
        <v>1</v>
      </c>
      <c r="AE35" s="17">
        <v>1</v>
      </c>
      <c r="AF35" s="17">
        <v>1</v>
      </c>
      <c r="AG35" s="17"/>
      <c r="AH35" s="17"/>
      <c r="AI35" s="17"/>
      <c r="AJ35" s="17">
        <v>1</v>
      </c>
      <c r="AK35" s="17"/>
      <c r="AL35" s="17"/>
      <c r="AM35" s="17">
        <v>1</v>
      </c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>
        <f t="shared" ref="CR35:CR40" si="8">SUM(B35:CQ35)</f>
        <v>39</v>
      </c>
      <c r="CS35" s="17">
        <f t="shared" ref="CS35:CS40" si="9">COUNT(B35:CQ35)</f>
        <v>31</v>
      </c>
      <c r="CT35" s="17">
        <f t="shared" ref="CT35:CT40" si="10">MAX(B35:CQ35)</f>
        <v>3</v>
      </c>
      <c r="CU35" s="18">
        <f t="shared" si="3"/>
        <v>1.2580645161290323</v>
      </c>
    </row>
    <row r="36" spans="1:99" s="19" customFormat="1" ht="11.1" customHeight="1" x14ac:dyDescent="0.2">
      <c r="A36" s="17" t="s">
        <v>25</v>
      </c>
      <c r="B36" s="17">
        <v>1</v>
      </c>
      <c r="C36" s="17">
        <v>1</v>
      </c>
      <c r="D36" s="17">
        <v>1</v>
      </c>
      <c r="E36" s="17">
        <v>1</v>
      </c>
      <c r="F36" s="17">
        <v>1</v>
      </c>
      <c r="G36" s="17"/>
      <c r="H36" s="17">
        <v>1</v>
      </c>
      <c r="I36" s="17">
        <v>1</v>
      </c>
      <c r="J36" s="17">
        <v>2</v>
      </c>
      <c r="K36" s="17">
        <v>7</v>
      </c>
      <c r="L36" s="17">
        <v>4</v>
      </c>
      <c r="M36" s="17">
        <v>5</v>
      </c>
      <c r="N36" s="17">
        <v>2</v>
      </c>
      <c r="O36" s="17">
        <v>2</v>
      </c>
      <c r="P36" s="17">
        <v>1</v>
      </c>
      <c r="Q36" s="17">
        <v>3</v>
      </c>
      <c r="R36" s="17">
        <v>3</v>
      </c>
      <c r="S36" s="17">
        <v>4</v>
      </c>
      <c r="T36" s="17">
        <v>1</v>
      </c>
      <c r="U36" s="17">
        <v>3</v>
      </c>
      <c r="V36" s="17">
        <v>3</v>
      </c>
      <c r="W36" s="17">
        <v>7</v>
      </c>
      <c r="X36" s="17">
        <v>3</v>
      </c>
      <c r="Y36" s="17">
        <v>5</v>
      </c>
      <c r="Z36" s="17">
        <v>1</v>
      </c>
      <c r="AA36" s="17">
        <v>5</v>
      </c>
      <c r="AB36" s="17">
        <v>1</v>
      </c>
      <c r="AC36" s="17">
        <v>1</v>
      </c>
      <c r="AD36" s="17">
        <v>1</v>
      </c>
      <c r="AE36" s="17">
        <v>1</v>
      </c>
      <c r="AF36" s="17">
        <v>1</v>
      </c>
      <c r="AG36" s="17">
        <v>3</v>
      </c>
      <c r="AH36" s="17">
        <v>3</v>
      </c>
      <c r="AI36" s="17">
        <v>5</v>
      </c>
      <c r="AJ36" s="17">
        <v>3</v>
      </c>
      <c r="AK36" s="17"/>
      <c r="AL36" s="17">
        <v>1</v>
      </c>
      <c r="AM36" s="17"/>
      <c r="AN36" s="17">
        <v>1</v>
      </c>
      <c r="AO36" s="17">
        <v>3</v>
      </c>
      <c r="AP36" s="17">
        <v>2</v>
      </c>
      <c r="AQ36" s="17">
        <v>1</v>
      </c>
      <c r="AR36" s="17">
        <v>1</v>
      </c>
      <c r="AS36" s="17">
        <v>1</v>
      </c>
      <c r="AT36" s="17">
        <v>2</v>
      </c>
      <c r="AU36" s="17">
        <v>2</v>
      </c>
      <c r="AV36" s="17">
        <v>2</v>
      </c>
      <c r="AW36" s="17">
        <v>1</v>
      </c>
      <c r="AX36" s="17"/>
      <c r="AY36" s="17">
        <v>2</v>
      </c>
      <c r="AZ36" s="17"/>
      <c r="BA36" s="17"/>
      <c r="BB36" s="17"/>
      <c r="BC36" s="17"/>
      <c r="BD36" s="17"/>
      <c r="BE36" s="17"/>
      <c r="BF36" s="17"/>
      <c r="BG36" s="17"/>
      <c r="BH36" s="17"/>
      <c r="BI36" s="17">
        <v>1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>
        <v>1</v>
      </c>
      <c r="BX36" s="17"/>
      <c r="BY36" s="17"/>
      <c r="BZ36" s="17"/>
      <c r="CA36" s="17"/>
      <c r="CB36" s="17"/>
      <c r="CC36" s="17"/>
      <c r="CD36" s="17">
        <v>1</v>
      </c>
      <c r="CE36" s="17">
        <v>1</v>
      </c>
      <c r="CF36" s="17"/>
      <c r="CG36" s="17"/>
      <c r="CH36" s="17">
        <v>1</v>
      </c>
      <c r="CI36" s="17"/>
      <c r="CJ36" s="17"/>
      <c r="CK36" s="17"/>
      <c r="CL36" s="17"/>
      <c r="CM36" s="17"/>
      <c r="CN36" s="17"/>
      <c r="CO36" s="17"/>
      <c r="CP36" s="17"/>
      <c r="CQ36" s="17">
        <v>1</v>
      </c>
      <c r="CR36" s="17">
        <f t="shared" si="8"/>
        <v>112</v>
      </c>
      <c r="CS36" s="17">
        <f t="shared" si="9"/>
        <v>52</v>
      </c>
      <c r="CT36" s="17">
        <f t="shared" si="10"/>
        <v>7</v>
      </c>
      <c r="CU36" s="18">
        <f t="shared" si="3"/>
        <v>2.1538461538461537</v>
      </c>
    </row>
    <row r="37" spans="1:99" s="19" customFormat="1" ht="11.1" customHeight="1" x14ac:dyDescent="0.2">
      <c r="A37" s="17" t="s">
        <v>26</v>
      </c>
      <c r="B37" s="17"/>
      <c r="C37" s="17"/>
      <c r="D37" s="17"/>
      <c r="E37" s="17"/>
      <c r="F37" s="17">
        <v>1</v>
      </c>
      <c r="G37" s="17"/>
      <c r="H37" s="17"/>
      <c r="I37" s="17">
        <v>2</v>
      </c>
      <c r="J37" s="17"/>
      <c r="K37" s="17"/>
      <c r="L37" s="17"/>
      <c r="M37" s="17">
        <v>1</v>
      </c>
      <c r="N37" s="17">
        <v>2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>
        <v>1</v>
      </c>
      <c r="AL37" s="17">
        <v>1</v>
      </c>
      <c r="AM37" s="17">
        <v>1</v>
      </c>
      <c r="AN37" s="17">
        <v>1</v>
      </c>
      <c r="AO37" s="17">
        <v>2</v>
      </c>
      <c r="AP37" s="17">
        <v>1</v>
      </c>
      <c r="AQ37" s="17">
        <v>2</v>
      </c>
      <c r="AR37" s="17">
        <v>2</v>
      </c>
      <c r="AS37" s="17">
        <v>3</v>
      </c>
      <c r="AT37" s="17">
        <v>3</v>
      </c>
      <c r="AU37" s="17">
        <v>2</v>
      </c>
      <c r="AV37" s="17">
        <v>4</v>
      </c>
      <c r="AW37" s="17"/>
      <c r="AX37" s="17"/>
      <c r="AY37" s="17">
        <v>3</v>
      </c>
      <c r="AZ37" s="17">
        <v>1</v>
      </c>
      <c r="BA37" s="17">
        <v>1</v>
      </c>
      <c r="BB37" s="17"/>
      <c r="BC37" s="17">
        <v>2</v>
      </c>
      <c r="BD37" s="17"/>
      <c r="BE37" s="17"/>
      <c r="BF37" s="17"/>
      <c r="BG37" s="17">
        <v>2</v>
      </c>
      <c r="BH37" s="17">
        <v>2</v>
      </c>
      <c r="BI37" s="17">
        <v>1</v>
      </c>
      <c r="BJ37" s="17"/>
      <c r="BK37" s="17">
        <v>2</v>
      </c>
      <c r="BL37" s="17">
        <v>2</v>
      </c>
      <c r="BM37" s="17">
        <v>1</v>
      </c>
      <c r="BN37" s="17">
        <v>1</v>
      </c>
      <c r="BO37" s="17">
        <v>1</v>
      </c>
      <c r="BP37" s="17"/>
      <c r="BQ37" s="17">
        <v>1</v>
      </c>
      <c r="BR37" s="17">
        <v>2</v>
      </c>
      <c r="BS37" s="17">
        <v>1</v>
      </c>
      <c r="BT37" s="17"/>
      <c r="BU37" s="17"/>
      <c r="BV37" s="17"/>
      <c r="BW37" s="17"/>
      <c r="BX37" s="17">
        <v>1</v>
      </c>
      <c r="BY37" s="17">
        <v>1</v>
      </c>
      <c r="BZ37" s="17"/>
      <c r="CA37" s="17">
        <v>4</v>
      </c>
      <c r="CB37" s="17">
        <v>2</v>
      </c>
      <c r="CC37" s="17">
        <v>1</v>
      </c>
      <c r="CD37" s="17">
        <v>3</v>
      </c>
      <c r="CE37" s="17">
        <v>2</v>
      </c>
      <c r="CF37" s="17">
        <v>1</v>
      </c>
      <c r="CG37" s="17">
        <v>4</v>
      </c>
      <c r="CH37" s="17">
        <v>1</v>
      </c>
      <c r="CI37" s="17">
        <v>1</v>
      </c>
      <c r="CJ37" s="17">
        <v>2</v>
      </c>
      <c r="CK37" s="17"/>
      <c r="CL37" s="17">
        <v>2</v>
      </c>
      <c r="CM37" s="17">
        <v>1</v>
      </c>
      <c r="CN37" s="17">
        <v>3</v>
      </c>
      <c r="CO37" s="17">
        <v>1</v>
      </c>
      <c r="CP37" s="17">
        <v>3</v>
      </c>
      <c r="CQ37" s="17">
        <v>3</v>
      </c>
      <c r="CR37" s="17">
        <f t="shared" si="8"/>
        <v>88</v>
      </c>
      <c r="CS37" s="17">
        <f t="shared" si="9"/>
        <v>49</v>
      </c>
      <c r="CT37" s="17">
        <f t="shared" si="10"/>
        <v>4</v>
      </c>
      <c r="CU37" s="18">
        <f t="shared" si="3"/>
        <v>1.7959183673469388</v>
      </c>
    </row>
    <row r="38" spans="1:99" s="19" customFormat="1" ht="11.1" customHeight="1" x14ac:dyDescent="0.2">
      <c r="A38" s="17" t="s">
        <v>27</v>
      </c>
      <c r="B38" s="17"/>
      <c r="C38" s="17"/>
      <c r="D38" s="17">
        <v>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>
        <v>1</v>
      </c>
      <c r="CJ38" s="17"/>
      <c r="CK38" s="17"/>
      <c r="CL38" s="17"/>
      <c r="CM38" s="17"/>
      <c r="CN38" s="17"/>
      <c r="CO38" s="17"/>
      <c r="CP38" s="17"/>
      <c r="CQ38" s="17"/>
      <c r="CR38" s="17">
        <f t="shared" si="8"/>
        <v>5</v>
      </c>
      <c r="CS38" s="17">
        <f t="shared" si="9"/>
        <v>2</v>
      </c>
      <c r="CT38" s="17">
        <f t="shared" si="10"/>
        <v>4</v>
      </c>
      <c r="CU38" s="18">
        <f t="shared" si="3"/>
        <v>2.5</v>
      </c>
    </row>
    <row r="39" spans="1:99" s="19" customFormat="1" ht="11.1" customHeight="1" x14ac:dyDescent="0.2">
      <c r="A39" s="17" t="s">
        <v>28</v>
      </c>
      <c r="B39" s="17"/>
      <c r="C39" s="17"/>
      <c r="D39" s="17">
        <v>1</v>
      </c>
      <c r="E39" s="17">
        <v>1</v>
      </c>
      <c r="F39" s="17">
        <v>2</v>
      </c>
      <c r="G39" s="17"/>
      <c r="H39" s="17">
        <v>1</v>
      </c>
      <c r="I39" s="17">
        <v>1</v>
      </c>
      <c r="J39" s="17"/>
      <c r="K39" s="17">
        <v>1</v>
      </c>
      <c r="L39" s="17"/>
      <c r="M39" s="17">
        <v>1</v>
      </c>
      <c r="N39" s="17">
        <v>2</v>
      </c>
      <c r="O39" s="17">
        <v>1</v>
      </c>
      <c r="P39" s="17">
        <v>2</v>
      </c>
      <c r="Q39" s="17"/>
      <c r="R39" s="17"/>
      <c r="S39" s="17"/>
      <c r="T39" s="17">
        <v>3</v>
      </c>
      <c r="U39" s="17">
        <v>2</v>
      </c>
      <c r="V39" s="17">
        <v>1</v>
      </c>
      <c r="W39" s="17">
        <v>2</v>
      </c>
      <c r="X39" s="17">
        <v>1</v>
      </c>
      <c r="Y39" s="17">
        <v>1</v>
      </c>
      <c r="Z39" s="17"/>
      <c r="AA39" s="17"/>
      <c r="AB39" s="17"/>
      <c r="AC39" s="17"/>
      <c r="AD39" s="17"/>
      <c r="AE39" s="17"/>
      <c r="AF39" s="17"/>
      <c r="AG39" s="17">
        <v>1</v>
      </c>
      <c r="AH39" s="17"/>
      <c r="AI39" s="17">
        <v>1</v>
      </c>
      <c r="AJ39" s="17">
        <v>1</v>
      </c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>
        <v>1</v>
      </c>
      <c r="BH39" s="17"/>
      <c r="BI39" s="17"/>
      <c r="BJ39" s="17"/>
      <c r="BK39" s="17"/>
      <c r="BL39" s="17">
        <v>1</v>
      </c>
      <c r="BM39" s="17"/>
      <c r="BN39" s="17"/>
      <c r="BO39" s="17"/>
      <c r="BP39" s="17"/>
      <c r="BQ39" s="17"/>
      <c r="BR39" s="17"/>
      <c r="BS39" s="17">
        <v>1</v>
      </c>
      <c r="BT39" s="17">
        <v>1</v>
      </c>
      <c r="BU39" s="17"/>
      <c r="BV39" s="17"/>
      <c r="BW39" s="17"/>
      <c r="BX39" s="17"/>
      <c r="BY39" s="17"/>
      <c r="BZ39" s="17"/>
      <c r="CA39" s="17">
        <v>2</v>
      </c>
      <c r="CB39" s="17"/>
      <c r="CC39" s="17">
        <v>1</v>
      </c>
      <c r="CD39" s="17">
        <v>2</v>
      </c>
      <c r="CE39" s="17">
        <v>2</v>
      </c>
      <c r="CF39" s="17">
        <v>1</v>
      </c>
      <c r="CG39" s="17">
        <v>2</v>
      </c>
      <c r="CH39" s="17"/>
      <c r="CI39" s="17"/>
      <c r="CJ39" s="17"/>
      <c r="CK39" s="17"/>
      <c r="CL39" s="17"/>
      <c r="CM39" s="17"/>
      <c r="CN39" s="17"/>
      <c r="CO39" s="17">
        <v>1</v>
      </c>
      <c r="CP39" s="17"/>
      <c r="CQ39" s="17"/>
      <c r="CR39" s="17">
        <f t="shared" si="8"/>
        <v>41</v>
      </c>
      <c r="CS39" s="17">
        <f t="shared" si="9"/>
        <v>30</v>
      </c>
      <c r="CT39" s="17">
        <f t="shared" si="10"/>
        <v>3</v>
      </c>
      <c r="CU39" s="18">
        <f t="shared" si="3"/>
        <v>1.3666666666666667</v>
      </c>
    </row>
    <row r="40" spans="1:99" s="19" customFormat="1" ht="11.1" customHeight="1" x14ac:dyDescent="0.2">
      <c r="A40" s="17" t="s">
        <v>29</v>
      </c>
      <c r="B40" s="17"/>
      <c r="C40" s="17"/>
      <c r="D40" s="17"/>
      <c r="E40" s="17"/>
      <c r="F40" s="17">
        <v>1</v>
      </c>
      <c r="G40" s="17"/>
      <c r="H40" s="17"/>
      <c r="I40" s="17"/>
      <c r="J40" s="17">
        <v>1</v>
      </c>
      <c r="K40" s="17">
        <v>3</v>
      </c>
      <c r="L40" s="17"/>
      <c r="M40" s="17"/>
      <c r="N40" s="17"/>
      <c r="O40" s="17"/>
      <c r="P40" s="17"/>
      <c r="Q40" s="17"/>
      <c r="R40" s="17">
        <v>1</v>
      </c>
      <c r="S40" s="17">
        <v>1</v>
      </c>
      <c r="T40" s="17"/>
      <c r="U40" s="17"/>
      <c r="V40" s="17"/>
      <c r="W40" s="17"/>
      <c r="X40" s="17"/>
      <c r="Y40" s="17"/>
      <c r="Z40" s="17"/>
      <c r="AA40" s="17"/>
      <c r="AB40" s="17">
        <v>1</v>
      </c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>
        <v>1</v>
      </c>
      <c r="BF40" s="17"/>
      <c r="BG40" s="17">
        <v>1</v>
      </c>
      <c r="BH40" s="17"/>
      <c r="BI40" s="17"/>
      <c r="BJ40" s="17"/>
      <c r="BK40" s="17"/>
      <c r="BL40" s="17"/>
      <c r="BM40" s="17"/>
      <c r="BN40" s="17"/>
      <c r="BO40" s="17"/>
      <c r="BP40" s="17">
        <v>2</v>
      </c>
      <c r="BQ40" s="17">
        <v>2</v>
      </c>
      <c r="BR40" s="17"/>
      <c r="BS40" s="17"/>
      <c r="BT40" s="17"/>
      <c r="BU40" s="17"/>
      <c r="BV40" s="17">
        <v>1</v>
      </c>
      <c r="BW40" s="17"/>
      <c r="BX40" s="17"/>
      <c r="BY40" s="17">
        <v>1</v>
      </c>
      <c r="BZ40" s="17"/>
      <c r="CA40" s="17"/>
      <c r="CB40" s="17"/>
      <c r="CC40" s="17"/>
      <c r="CD40" s="17">
        <v>1</v>
      </c>
      <c r="CE40" s="17"/>
      <c r="CF40" s="17"/>
      <c r="CG40" s="17"/>
      <c r="CH40" s="17"/>
      <c r="CI40" s="17"/>
      <c r="CJ40" s="17"/>
      <c r="CK40" s="17">
        <v>1</v>
      </c>
      <c r="CL40" s="17">
        <v>1</v>
      </c>
      <c r="CM40" s="17">
        <v>2</v>
      </c>
      <c r="CN40" s="17">
        <v>1</v>
      </c>
      <c r="CO40" s="17"/>
      <c r="CP40" s="17">
        <v>1</v>
      </c>
      <c r="CQ40" s="17"/>
      <c r="CR40" s="17">
        <f t="shared" si="8"/>
        <v>23</v>
      </c>
      <c r="CS40" s="17">
        <f t="shared" si="9"/>
        <v>18</v>
      </c>
      <c r="CT40" s="17">
        <f t="shared" si="10"/>
        <v>3</v>
      </c>
      <c r="CU40" s="18">
        <f t="shared" si="3"/>
        <v>1.2777777777777777</v>
      </c>
    </row>
    <row r="41" spans="1:99" s="2" customFormat="1" ht="11.1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16"/>
    </row>
    <row r="42" spans="1:99" s="5" customFormat="1" ht="11.1" customHeight="1" x14ac:dyDescent="0.2">
      <c r="A42" s="3" t="s">
        <v>30</v>
      </c>
      <c r="B42" s="3">
        <f>B32+COUNT(B35:B40)</f>
        <v>10</v>
      </c>
      <c r="C42" s="3">
        <f t="shared" ref="C42:BN42" si="11">C32+COUNT(C35:C40)</f>
        <v>12</v>
      </c>
      <c r="D42" s="3">
        <f t="shared" si="11"/>
        <v>17</v>
      </c>
      <c r="E42" s="3">
        <f t="shared" si="11"/>
        <v>14</v>
      </c>
      <c r="F42" s="3">
        <f t="shared" si="11"/>
        <v>17</v>
      </c>
      <c r="G42" s="3">
        <f t="shared" si="11"/>
        <v>7</v>
      </c>
      <c r="H42" s="3">
        <f t="shared" si="11"/>
        <v>12</v>
      </c>
      <c r="I42" s="3">
        <f t="shared" si="11"/>
        <v>14</v>
      </c>
      <c r="J42" s="3">
        <f t="shared" si="11"/>
        <v>12</v>
      </c>
      <c r="K42" s="3">
        <f t="shared" si="11"/>
        <v>13</v>
      </c>
      <c r="L42" s="3">
        <f t="shared" si="11"/>
        <v>10</v>
      </c>
      <c r="M42" s="3">
        <f t="shared" si="11"/>
        <v>15</v>
      </c>
      <c r="N42" s="3">
        <f t="shared" si="11"/>
        <v>13</v>
      </c>
      <c r="O42" s="3">
        <f t="shared" si="11"/>
        <v>12</v>
      </c>
      <c r="P42" s="3">
        <f t="shared" si="11"/>
        <v>12</v>
      </c>
      <c r="Q42" s="3">
        <f t="shared" si="11"/>
        <v>12</v>
      </c>
      <c r="R42" s="3">
        <f t="shared" si="11"/>
        <v>10</v>
      </c>
      <c r="S42" s="3">
        <f t="shared" si="11"/>
        <v>12</v>
      </c>
      <c r="T42" s="3">
        <f t="shared" si="11"/>
        <v>11</v>
      </c>
      <c r="U42" s="3">
        <f t="shared" si="11"/>
        <v>13</v>
      </c>
      <c r="V42" s="3">
        <f t="shared" si="11"/>
        <v>12</v>
      </c>
      <c r="W42" s="3">
        <f t="shared" si="11"/>
        <v>12</v>
      </c>
      <c r="X42" s="3">
        <f t="shared" si="11"/>
        <v>14</v>
      </c>
      <c r="Y42" s="3">
        <f t="shared" si="11"/>
        <v>10</v>
      </c>
      <c r="Z42" s="3">
        <f t="shared" si="11"/>
        <v>11</v>
      </c>
      <c r="AA42" s="3">
        <f t="shared" si="11"/>
        <v>9</v>
      </c>
      <c r="AB42" s="3">
        <f t="shared" si="11"/>
        <v>12</v>
      </c>
      <c r="AC42" s="3">
        <f t="shared" si="11"/>
        <v>10</v>
      </c>
      <c r="AD42" s="3">
        <f t="shared" si="11"/>
        <v>7</v>
      </c>
      <c r="AE42" s="3">
        <f t="shared" si="11"/>
        <v>11</v>
      </c>
      <c r="AF42" s="3">
        <f t="shared" si="11"/>
        <v>9</v>
      </c>
      <c r="AG42" s="3">
        <f t="shared" si="11"/>
        <v>10</v>
      </c>
      <c r="AH42" s="3">
        <f t="shared" si="11"/>
        <v>11</v>
      </c>
      <c r="AI42" s="3">
        <f t="shared" si="11"/>
        <v>11</v>
      </c>
      <c r="AJ42" s="3">
        <f t="shared" si="11"/>
        <v>10</v>
      </c>
      <c r="AK42" s="3">
        <f t="shared" si="11"/>
        <v>8</v>
      </c>
      <c r="AL42" s="3">
        <f t="shared" si="11"/>
        <v>11</v>
      </c>
      <c r="AM42" s="3">
        <f t="shared" si="11"/>
        <v>7</v>
      </c>
      <c r="AN42" s="3">
        <f t="shared" si="11"/>
        <v>9</v>
      </c>
      <c r="AO42" s="3">
        <f t="shared" si="11"/>
        <v>7</v>
      </c>
      <c r="AP42" s="3">
        <f t="shared" si="11"/>
        <v>8</v>
      </c>
      <c r="AQ42" s="3">
        <f t="shared" si="11"/>
        <v>10</v>
      </c>
      <c r="AR42" s="3">
        <f t="shared" si="11"/>
        <v>8</v>
      </c>
      <c r="AS42" s="3">
        <f t="shared" si="11"/>
        <v>10</v>
      </c>
      <c r="AT42" s="3">
        <f t="shared" si="11"/>
        <v>8</v>
      </c>
      <c r="AU42" s="3">
        <f t="shared" si="11"/>
        <v>7</v>
      </c>
      <c r="AV42" s="3">
        <f t="shared" si="11"/>
        <v>8</v>
      </c>
      <c r="AW42" s="3">
        <f t="shared" si="11"/>
        <v>9</v>
      </c>
      <c r="AX42" s="3">
        <f t="shared" si="11"/>
        <v>6</v>
      </c>
      <c r="AY42" s="3">
        <f t="shared" si="11"/>
        <v>12</v>
      </c>
      <c r="AZ42" s="3">
        <f t="shared" si="11"/>
        <v>10</v>
      </c>
      <c r="BA42" s="3">
        <f t="shared" si="11"/>
        <v>10</v>
      </c>
      <c r="BB42" s="3">
        <f t="shared" si="11"/>
        <v>9</v>
      </c>
      <c r="BC42" s="3">
        <f t="shared" si="11"/>
        <v>10</v>
      </c>
      <c r="BD42" s="3">
        <f t="shared" si="11"/>
        <v>7</v>
      </c>
      <c r="BE42" s="3">
        <f t="shared" si="11"/>
        <v>8</v>
      </c>
      <c r="BF42" s="3">
        <f t="shared" si="11"/>
        <v>7</v>
      </c>
      <c r="BG42" s="3">
        <f t="shared" si="11"/>
        <v>12</v>
      </c>
      <c r="BH42" s="3">
        <f t="shared" si="11"/>
        <v>11</v>
      </c>
      <c r="BI42" s="3">
        <f t="shared" si="11"/>
        <v>9</v>
      </c>
      <c r="BJ42" s="3">
        <f t="shared" si="11"/>
        <v>9</v>
      </c>
      <c r="BK42" s="3">
        <f t="shared" si="11"/>
        <v>7</v>
      </c>
      <c r="BL42" s="3">
        <f t="shared" si="11"/>
        <v>10</v>
      </c>
      <c r="BM42" s="3">
        <f t="shared" si="11"/>
        <v>8</v>
      </c>
      <c r="BN42" s="3">
        <f t="shared" si="11"/>
        <v>8</v>
      </c>
      <c r="BO42" s="3">
        <f t="shared" ref="BO42:CQ42" si="12">BO32+COUNT(BO35:BO40)</f>
        <v>7</v>
      </c>
      <c r="BP42" s="3">
        <f t="shared" si="12"/>
        <v>7</v>
      </c>
      <c r="BQ42" s="3">
        <f t="shared" si="12"/>
        <v>10</v>
      </c>
      <c r="BR42" s="3">
        <f t="shared" si="12"/>
        <v>9</v>
      </c>
      <c r="BS42" s="3">
        <f t="shared" si="12"/>
        <v>10</v>
      </c>
      <c r="BT42" s="3">
        <f t="shared" si="12"/>
        <v>9</v>
      </c>
      <c r="BU42" s="3">
        <f t="shared" si="12"/>
        <v>9</v>
      </c>
      <c r="BV42" s="3">
        <f t="shared" si="12"/>
        <v>9</v>
      </c>
      <c r="BW42" s="3">
        <f t="shared" si="12"/>
        <v>9</v>
      </c>
      <c r="BX42" s="3">
        <f t="shared" si="12"/>
        <v>6</v>
      </c>
      <c r="BY42" s="3">
        <f t="shared" si="12"/>
        <v>9</v>
      </c>
      <c r="BZ42" s="3">
        <f t="shared" si="12"/>
        <v>7</v>
      </c>
      <c r="CA42" s="3">
        <f t="shared" si="12"/>
        <v>8</v>
      </c>
      <c r="CB42" s="3">
        <f t="shared" si="12"/>
        <v>7</v>
      </c>
      <c r="CC42" s="3">
        <f t="shared" si="12"/>
        <v>6</v>
      </c>
      <c r="CD42" s="3">
        <f t="shared" si="12"/>
        <v>12</v>
      </c>
      <c r="CE42" s="3">
        <f t="shared" si="12"/>
        <v>10</v>
      </c>
      <c r="CF42" s="3">
        <f t="shared" si="12"/>
        <v>10</v>
      </c>
      <c r="CG42" s="3">
        <f t="shared" si="12"/>
        <v>11</v>
      </c>
      <c r="CH42" s="3">
        <f t="shared" si="12"/>
        <v>9</v>
      </c>
      <c r="CI42" s="3">
        <f t="shared" si="12"/>
        <v>11</v>
      </c>
      <c r="CJ42" s="3">
        <f t="shared" si="12"/>
        <v>9</v>
      </c>
      <c r="CK42" s="3">
        <f t="shared" si="12"/>
        <v>7</v>
      </c>
      <c r="CL42" s="3">
        <f t="shared" si="12"/>
        <v>10</v>
      </c>
      <c r="CM42" s="3">
        <f t="shared" si="12"/>
        <v>10</v>
      </c>
      <c r="CN42" s="3">
        <f t="shared" si="12"/>
        <v>9</v>
      </c>
      <c r="CO42" s="3">
        <f t="shared" si="12"/>
        <v>8</v>
      </c>
      <c r="CP42" s="3">
        <f t="shared" si="12"/>
        <v>8</v>
      </c>
      <c r="CQ42" s="3">
        <f t="shared" si="12"/>
        <v>9</v>
      </c>
      <c r="CR42" s="3">
        <f>SUM(B42:CQ42)</f>
        <v>925</v>
      </c>
      <c r="CS42" s="3">
        <f>COUNT(B42:CQ42)</f>
        <v>94</v>
      </c>
      <c r="CT42" s="3">
        <f>MAX(B42:CQ42)</f>
        <v>17</v>
      </c>
      <c r="CU42" s="20">
        <f t="shared" si="3"/>
        <v>9.8404255319148941</v>
      </c>
    </row>
    <row r="43" spans="1:99" s="2" customFormat="1" ht="11.1" customHeight="1" x14ac:dyDescent="0.2">
      <c r="A43" s="9" t="s">
        <v>31</v>
      </c>
      <c r="B43" s="9">
        <f>B33+SUM(B35:B40)</f>
        <v>69</v>
      </c>
      <c r="C43" s="9">
        <f t="shared" ref="C43:BN43" si="13">C33+SUM(C35:C40)</f>
        <v>76</v>
      </c>
      <c r="D43" s="9">
        <f t="shared" si="13"/>
        <v>77</v>
      </c>
      <c r="E43" s="9">
        <f t="shared" si="13"/>
        <v>70</v>
      </c>
      <c r="F43" s="9">
        <f t="shared" si="13"/>
        <v>68</v>
      </c>
      <c r="G43" s="9">
        <f t="shared" si="13"/>
        <v>39</v>
      </c>
      <c r="H43" s="9">
        <f t="shared" si="13"/>
        <v>63</v>
      </c>
      <c r="I43" s="9">
        <f t="shared" si="13"/>
        <v>81</v>
      </c>
      <c r="J43" s="9">
        <f t="shared" si="13"/>
        <v>73</v>
      </c>
      <c r="K43" s="9">
        <f t="shared" si="13"/>
        <v>87</v>
      </c>
      <c r="L43" s="9">
        <f t="shared" si="13"/>
        <v>58</v>
      </c>
      <c r="M43" s="9">
        <f t="shared" si="13"/>
        <v>59</v>
      </c>
      <c r="N43" s="9">
        <f t="shared" si="13"/>
        <v>78</v>
      </c>
      <c r="O43" s="9">
        <f t="shared" si="13"/>
        <v>95</v>
      </c>
      <c r="P43" s="9">
        <f t="shared" si="13"/>
        <v>68</v>
      </c>
      <c r="Q43" s="9">
        <f t="shared" si="13"/>
        <v>95</v>
      </c>
      <c r="R43" s="9">
        <f t="shared" si="13"/>
        <v>71</v>
      </c>
      <c r="S43" s="9">
        <f t="shared" si="13"/>
        <v>62</v>
      </c>
      <c r="T43" s="9">
        <f t="shared" si="13"/>
        <v>72</v>
      </c>
      <c r="U43" s="9">
        <f t="shared" si="13"/>
        <v>59</v>
      </c>
      <c r="V43" s="9">
        <f t="shared" si="13"/>
        <v>57</v>
      </c>
      <c r="W43" s="9">
        <f t="shared" si="13"/>
        <v>57</v>
      </c>
      <c r="X43" s="9">
        <f t="shared" si="13"/>
        <v>57</v>
      </c>
      <c r="Y43" s="9">
        <f t="shared" si="13"/>
        <v>63</v>
      </c>
      <c r="Z43" s="9">
        <f t="shared" si="13"/>
        <v>30</v>
      </c>
      <c r="AA43" s="9">
        <f t="shared" si="13"/>
        <v>60</v>
      </c>
      <c r="AB43" s="9">
        <f t="shared" si="13"/>
        <v>47</v>
      </c>
      <c r="AC43" s="9">
        <f t="shared" si="13"/>
        <v>11</v>
      </c>
      <c r="AD43" s="9">
        <f t="shared" si="13"/>
        <v>7</v>
      </c>
      <c r="AE43" s="9">
        <f t="shared" si="13"/>
        <v>12</v>
      </c>
      <c r="AF43" s="9">
        <f t="shared" si="13"/>
        <v>9</v>
      </c>
      <c r="AG43" s="9">
        <f t="shared" si="13"/>
        <v>59</v>
      </c>
      <c r="AH43" s="9">
        <f t="shared" si="13"/>
        <v>65</v>
      </c>
      <c r="AI43" s="9">
        <f t="shared" si="13"/>
        <v>62</v>
      </c>
      <c r="AJ43" s="9">
        <f t="shared" si="13"/>
        <v>65</v>
      </c>
      <c r="AK43" s="9">
        <f t="shared" si="13"/>
        <v>32</v>
      </c>
      <c r="AL43" s="9">
        <f t="shared" si="13"/>
        <v>58</v>
      </c>
      <c r="AM43" s="9">
        <f t="shared" si="13"/>
        <v>32</v>
      </c>
      <c r="AN43" s="9">
        <f t="shared" si="13"/>
        <v>31</v>
      </c>
      <c r="AO43" s="9">
        <f t="shared" si="13"/>
        <v>47</v>
      </c>
      <c r="AP43" s="9">
        <f t="shared" si="13"/>
        <v>41</v>
      </c>
      <c r="AQ43" s="9">
        <f t="shared" si="13"/>
        <v>44</v>
      </c>
      <c r="AR43" s="9">
        <f t="shared" si="13"/>
        <v>38</v>
      </c>
      <c r="AS43" s="9">
        <f t="shared" si="13"/>
        <v>56</v>
      </c>
      <c r="AT43" s="9">
        <f t="shared" si="13"/>
        <v>47</v>
      </c>
      <c r="AU43" s="9">
        <f t="shared" si="13"/>
        <v>36</v>
      </c>
      <c r="AV43" s="9">
        <f t="shared" si="13"/>
        <v>46</v>
      </c>
      <c r="AW43" s="9">
        <f t="shared" si="13"/>
        <v>52</v>
      </c>
      <c r="AX43" s="9">
        <f t="shared" si="13"/>
        <v>34</v>
      </c>
      <c r="AY43" s="9">
        <f t="shared" si="13"/>
        <v>52</v>
      </c>
      <c r="AZ43" s="9">
        <f t="shared" si="13"/>
        <v>63</v>
      </c>
      <c r="BA43" s="9">
        <f t="shared" si="13"/>
        <v>34</v>
      </c>
      <c r="BB43" s="9">
        <f t="shared" si="13"/>
        <v>40</v>
      </c>
      <c r="BC43" s="9">
        <f t="shared" si="13"/>
        <v>43</v>
      </c>
      <c r="BD43" s="9">
        <f t="shared" si="13"/>
        <v>61</v>
      </c>
      <c r="BE43" s="9">
        <f t="shared" si="13"/>
        <v>51</v>
      </c>
      <c r="BF43" s="9">
        <f t="shared" si="13"/>
        <v>33</v>
      </c>
      <c r="BG43" s="9">
        <f t="shared" si="13"/>
        <v>60</v>
      </c>
      <c r="BH43" s="9">
        <f t="shared" si="13"/>
        <v>68</v>
      </c>
      <c r="BI43" s="9">
        <f t="shared" si="13"/>
        <v>52</v>
      </c>
      <c r="BJ43" s="9">
        <f t="shared" si="13"/>
        <v>60</v>
      </c>
      <c r="BK43" s="9">
        <f t="shared" si="13"/>
        <v>37</v>
      </c>
      <c r="BL43" s="9">
        <f t="shared" si="13"/>
        <v>53</v>
      </c>
      <c r="BM43" s="9">
        <f t="shared" si="13"/>
        <v>64</v>
      </c>
      <c r="BN43" s="9">
        <f t="shared" si="13"/>
        <v>35</v>
      </c>
      <c r="BO43" s="9">
        <f t="shared" ref="BO43:CQ43" si="14">BO33+SUM(BO35:BO40)</f>
        <v>50</v>
      </c>
      <c r="BP43" s="9">
        <f t="shared" si="14"/>
        <v>47</v>
      </c>
      <c r="BQ43" s="9">
        <f t="shared" si="14"/>
        <v>88</v>
      </c>
      <c r="BR43" s="9">
        <f t="shared" si="14"/>
        <v>72</v>
      </c>
      <c r="BS43" s="9">
        <f t="shared" si="14"/>
        <v>46</v>
      </c>
      <c r="BT43" s="9">
        <f t="shared" si="14"/>
        <v>24</v>
      </c>
      <c r="BU43" s="9">
        <f t="shared" si="14"/>
        <v>63</v>
      </c>
      <c r="BV43" s="9">
        <f t="shared" si="14"/>
        <v>55</v>
      </c>
      <c r="BW43" s="9">
        <f t="shared" si="14"/>
        <v>76</v>
      </c>
      <c r="BX43" s="9">
        <f t="shared" si="14"/>
        <v>47</v>
      </c>
      <c r="BY43" s="9">
        <f t="shared" si="14"/>
        <v>41</v>
      </c>
      <c r="BZ43" s="9">
        <f t="shared" si="14"/>
        <v>80</v>
      </c>
      <c r="CA43" s="9">
        <f t="shared" si="14"/>
        <v>67</v>
      </c>
      <c r="CB43" s="9">
        <f t="shared" si="14"/>
        <v>84</v>
      </c>
      <c r="CC43" s="9">
        <f t="shared" si="14"/>
        <v>81</v>
      </c>
      <c r="CD43" s="9">
        <f t="shared" si="14"/>
        <v>86</v>
      </c>
      <c r="CE43" s="9">
        <f t="shared" si="14"/>
        <v>68</v>
      </c>
      <c r="CF43" s="9">
        <f t="shared" si="14"/>
        <v>90</v>
      </c>
      <c r="CG43" s="9">
        <f t="shared" si="14"/>
        <v>88</v>
      </c>
      <c r="CH43" s="9">
        <f t="shared" si="14"/>
        <v>67</v>
      </c>
      <c r="CI43" s="9">
        <f t="shared" si="14"/>
        <v>51</v>
      </c>
      <c r="CJ43" s="9">
        <f t="shared" si="14"/>
        <v>44</v>
      </c>
      <c r="CK43" s="9">
        <f t="shared" si="14"/>
        <v>56</v>
      </c>
      <c r="CL43" s="9">
        <f t="shared" si="14"/>
        <v>42</v>
      </c>
      <c r="CM43" s="9">
        <f t="shared" si="14"/>
        <v>55</v>
      </c>
      <c r="CN43" s="9">
        <f t="shared" si="14"/>
        <v>45</v>
      </c>
      <c r="CO43" s="9">
        <f t="shared" si="14"/>
        <v>54</v>
      </c>
      <c r="CP43" s="9">
        <f t="shared" si="14"/>
        <v>62</v>
      </c>
      <c r="CQ43" s="9">
        <f t="shared" si="14"/>
        <v>64</v>
      </c>
      <c r="CR43" s="13">
        <f>SUM(B43:CQ43)</f>
        <v>5274</v>
      </c>
      <c r="CS43" s="13">
        <f>COUNT(B43:CQ43)</f>
        <v>94</v>
      </c>
      <c r="CT43" s="13">
        <f>MAX(B43:CQ43)</f>
        <v>95</v>
      </c>
      <c r="CU43" s="14">
        <f t="shared" si="3"/>
        <v>56.106382978723403</v>
      </c>
    </row>
    <row r="44" spans="1:99" s="2" customFormat="1" ht="11.1" customHeight="1" x14ac:dyDescent="0.2">
      <c r="A44" s="33" t="s">
        <v>77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</row>
  </sheetData>
  <mergeCells count="48">
    <mergeCell ref="A1:CT1"/>
    <mergeCell ref="A44:CU44"/>
    <mergeCell ref="BV3:BY3"/>
    <mergeCell ref="BV4:BY4"/>
    <mergeCell ref="BR3:BU3"/>
    <mergeCell ref="BR4:BU4"/>
    <mergeCell ref="BZ3:CC3"/>
    <mergeCell ref="BZ4:CC4"/>
    <mergeCell ref="AW4:AZ4"/>
    <mergeCell ref="BA4:BD4"/>
    <mergeCell ref="BE4:BI4"/>
    <mergeCell ref="BJ4:BM4"/>
    <mergeCell ref="BN4:BQ4"/>
    <mergeCell ref="Y4:AB4"/>
    <mergeCell ref="K4:L4"/>
    <mergeCell ref="M4:N4"/>
    <mergeCell ref="O4:P4"/>
    <mergeCell ref="Q4:R4"/>
    <mergeCell ref="S4:T4"/>
    <mergeCell ref="K3:L3"/>
    <mergeCell ref="O3:P3"/>
    <mergeCell ref="Q3:R3"/>
    <mergeCell ref="S3:T3"/>
    <mergeCell ref="BN3:BQ3"/>
    <mergeCell ref="Y3:AB3"/>
    <mergeCell ref="AC3:AF3"/>
    <mergeCell ref="AG3:AJ3"/>
    <mergeCell ref="AK3:AN3"/>
    <mergeCell ref="AO3:AR3"/>
    <mergeCell ref="AS3:AV3"/>
    <mergeCell ref="AW3:AZ3"/>
    <mergeCell ref="BA3:BD3"/>
    <mergeCell ref="BE3:BI3"/>
    <mergeCell ref="BJ3:BM3"/>
    <mergeCell ref="U3:X3"/>
    <mergeCell ref="CH3:CL3"/>
    <mergeCell ref="CH4:CL4"/>
    <mergeCell ref="CM3:CQ3"/>
    <mergeCell ref="CM4:CQ4"/>
    <mergeCell ref="M3:N3"/>
    <mergeCell ref="U4:X4"/>
    <mergeCell ref="AC4:AF4"/>
    <mergeCell ref="AG4:AJ4"/>
    <mergeCell ref="AK4:AN4"/>
    <mergeCell ref="AO4:AR4"/>
    <mergeCell ref="AS4:AV4"/>
    <mergeCell ref="CD3:CG3"/>
    <mergeCell ref="CD4:CG4"/>
  </mergeCells>
  <pageMargins left="0.7" right="0.7" top="0.75" bottom="0.75" header="0.3" footer="0.3"/>
  <pageSetup paperSize="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12D3-1DF0-447D-A0F7-82F26A5123FB}">
  <dimension ref="F22:L63"/>
  <sheetViews>
    <sheetView topLeftCell="A10" workbookViewId="0">
      <selection activeCell="L48" sqref="L48"/>
    </sheetView>
  </sheetViews>
  <sheetFormatPr defaultRowHeight="15" x14ac:dyDescent="0.25"/>
  <cols>
    <col min="6" max="6" width="17.85546875" bestFit="1" customWidth="1"/>
  </cols>
  <sheetData>
    <row r="22" spans="6:12" x14ac:dyDescent="0.25">
      <c r="F22" s="3" t="s">
        <v>0</v>
      </c>
      <c r="G22" s="4">
        <v>90</v>
      </c>
      <c r="H22" s="4">
        <v>91</v>
      </c>
      <c r="I22" s="4">
        <v>92</v>
      </c>
      <c r="J22" s="4">
        <v>93</v>
      </c>
      <c r="K22" s="4">
        <v>94</v>
      </c>
    </row>
    <row r="23" spans="6:12" x14ac:dyDescent="0.25">
      <c r="F23" s="6" t="s">
        <v>1</v>
      </c>
      <c r="G23" s="22" t="s">
        <v>79</v>
      </c>
      <c r="H23" s="23"/>
      <c r="I23" s="23"/>
      <c r="J23" s="23"/>
      <c r="K23" s="24"/>
    </row>
    <row r="24" spans="6:12" x14ac:dyDescent="0.25">
      <c r="F24" s="3" t="s">
        <v>2</v>
      </c>
      <c r="G24" s="25">
        <v>18</v>
      </c>
      <c r="H24" s="26"/>
      <c r="I24" s="26"/>
      <c r="J24" s="26"/>
      <c r="K24" s="27"/>
    </row>
    <row r="25" spans="6:12" x14ac:dyDescent="0.25">
      <c r="F25" s="9"/>
      <c r="G25" s="9"/>
      <c r="H25" s="9"/>
      <c r="I25" s="9"/>
      <c r="J25" s="9"/>
      <c r="K25" s="9"/>
    </row>
    <row r="26" spans="6:12" x14ac:dyDescent="0.25">
      <c r="F26" s="10" t="s">
        <v>3</v>
      </c>
      <c r="G26" s="10">
        <v>8</v>
      </c>
      <c r="H26" s="10">
        <v>5</v>
      </c>
      <c r="I26" s="10">
        <v>9</v>
      </c>
      <c r="J26" s="10">
        <v>11</v>
      </c>
      <c r="K26" s="10">
        <v>12</v>
      </c>
      <c r="L26">
        <f>AVERAGE(G26:K26)</f>
        <v>9</v>
      </c>
    </row>
    <row r="27" spans="6:12" x14ac:dyDescent="0.25">
      <c r="F27" s="9" t="s">
        <v>4</v>
      </c>
      <c r="G27" s="9"/>
      <c r="H27" s="9"/>
      <c r="I27" s="9"/>
      <c r="J27" s="9"/>
      <c r="K27" s="9"/>
    </row>
    <row r="28" spans="6:12" x14ac:dyDescent="0.25">
      <c r="F28" s="9" t="s">
        <v>5</v>
      </c>
      <c r="G28" s="9"/>
      <c r="H28" s="9"/>
      <c r="I28" s="9"/>
      <c r="J28" s="9"/>
      <c r="K28" s="9"/>
    </row>
    <row r="29" spans="6:12" x14ac:dyDescent="0.25">
      <c r="F29" s="10" t="s">
        <v>6</v>
      </c>
      <c r="G29" s="10">
        <v>6</v>
      </c>
      <c r="H29" s="10">
        <v>1</v>
      </c>
      <c r="I29" s="10">
        <v>7</v>
      </c>
      <c r="J29" s="10">
        <v>3</v>
      </c>
      <c r="K29" s="10">
        <v>3</v>
      </c>
      <c r="L29">
        <f>AVERAGE(G29:K29)</f>
        <v>4</v>
      </c>
    </row>
    <row r="30" spans="6:12" x14ac:dyDescent="0.25">
      <c r="F30" s="10" t="s">
        <v>7</v>
      </c>
      <c r="G30" s="10"/>
      <c r="H30" s="10"/>
      <c r="I30" s="10"/>
      <c r="J30" s="10"/>
      <c r="K30" s="10">
        <v>3</v>
      </c>
      <c r="L30">
        <f>AVERAGE(G30:K30)</f>
        <v>3</v>
      </c>
    </row>
    <row r="31" spans="6:12" x14ac:dyDescent="0.25">
      <c r="F31" s="10" t="s">
        <v>8</v>
      </c>
      <c r="G31" s="10">
        <v>1</v>
      </c>
      <c r="H31" s="10">
        <v>3</v>
      </c>
      <c r="I31" s="10"/>
      <c r="J31" s="10"/>
      <c r="K31" s="10"/>
      <c r="L31">
        <f>AVERAGE(G31:K31)</f>
        <v>2</v>
      </c>
    </row>
    <row r="32" spans="6:12" x14ac:dyDescent="0.25">
      <c r="F32" s="10" t="s">
        <v>9</v>
      </c>
      <c r="G32" s="10"/>
      <c r="H32" s="10"/>
      <c r="I32" s="10"/>
      <c r="J32" s="10"/>
      <c r="K32" s="10"/>
    </row>
    <row r="33" spans="6:12" x14ac:dyDescent="0.25">
      <c r="F33" s="10" t="s">
        <v>10</v>
      </c>
      <c r="G33" s="10">
        <v>18</v>
      </c>
      <c r="H33" s="10">
        <v>19</v>
      </c>
      <c r="I33" s="10">
        <v>18</v>
      </c>
      <c r="J33" s="10">
        <v>20</v>
      </c>
      <c r="K33" s="10">
        <v>26</v>
      </c>
      <c r="L33">
        <f>AVERAGE(G33:K33)</f>
        <v>20.2</v>
      </c>
    </row>
    <row r="34" spans="6:12" x14ac:dyDescent="0.25">
      <c r="F34" s="9" t="s">
        <v>11</v>
      </c>
      <c r="G34" s="9"/>
      <c r="H34" s="9"/>
      <c r="I34" s="9"/>
      <c r="J34" s="9"/>
      <c r="K34" s="9"/>
    </row>
    <row r="35" spans="6:12" x14ac:dyDescent="0.25">
      <c r="F35" s="9" t="s">
        <v>12</v>
      </c>
      <c r="G35" s="9"/>
      <c r="H35" s="9"/>
      <c r="I35" s="9"/>
      <c r="J35" s="9"/>
      <c r="K35" s="9"/>
    </row>
    <row r="36" spans="6:12" x14ac:dyDescent="0.25">
      <c r="F36" s="9" t="s">
        <v>13</v>
      </c>
      <c r="G36" s="9"/>
      <c r="H36" s="9"/>
      <c r="I36" s="9"/>
      <c r="J36" s="9"/>
      <c r="K36" s="9"/>
    </row>
    <row r="37" spans="6:12" x14ac:dyDescent="0.25">
      <c r="F37" s="9" t="s">
        <v>14</v>
      </c>
      <c r="G37" s="9"/>
      <c r="H37" s="9"/>
      <c r="I37" s="9"/>
      <c r="J37" s="9"/>
      <c r="K37" s="9"/>
    </row>
    <row r="38" spans="6:12" x14ac:dyDescent="0.25">
      <c r="F38" s="10" t="s">
        <v>15</v>
      </c>
      <c r="G38" s="10">
        <v>1</v>
      </c>
      <c r="H38" s="10">
        <v>1</v>
      </c>
      <c r="I38" s="10"/>
      <c r="J38" s="10"/>
      <c r="K38" s="10"/>
      <c r="L38">
        <f>AVERAGE(G38:K38)</f>
        <v>1</v>
      </c>
    </row>
    <row r="39" spans="6:12" x14ac:dyDescent="0.25">
      <c r="F39" s="9" t="s">
        <v>11</v>
      </c>
      <c r="G39" s="9"/>
      <c r="H39" s="9"/>
      <c r="I39" s="9"/>
      <c r="J39" s="9"/>
      <c r="K39" s="9"/>
    </row>
    <row r="40" spans="6:12" x14ac:dyDescent="0.25">
      <c r="F40" s="9" t="s">
        <v>13</v>
      </c>
      <c r="G40" s="9"/>
      <c r="H40" s="9"/>
      <c r="I40" s="9"/>
      <c r="J40" s="9"/>
      <c r="K40" s="9"/>
    </row>
    <row r="41" spans="6:12" x14ac:dyDescent="0.25">
      <c r="F41" s="10" t="s">
        <v>16</v>
      </c>
      <c r="G41" s="10"/>
      <c r="H41" s="10"/>
      <c r="I41" s="10"/>
      <c r="J41" s="10"/>
      <c r="K41" s="10"/>
    </row>
    <row r="42" spans="6:12" x14ac:dyDescent="0.25">
      <c r="F42" s="9" t="s">
        <v>11</v>
      </c>
      <c r="G42" s="9"/>
      <c r="H42" s="9"/>
      <c r="I42" s="9"/>
      <c r="J42" s="9"/>
      <c r="K42" s="9"/>
    </row>
    <row r="43" spans="6:12" x14ac:dyDescent="0.25">
      <c r="F43" s="9" t="s">
        <v>13</v>
      </c>
      <c r="G43" s="9"/>
      <c r="H43" s="9"/>
      <c r="I43" s="9"/>
      <c r="J43" s="9"/>
      <c r="K43" s="9"/>
    </row>
    <row r="44" spans="6:12" x14ac:dyDescent="0.25">
      <c r="F44" s="10" t="s">
        <v>17</v>
      </c>
      <c r="G44" s="10">
        <v>7</v>
      </c>
      <c r="H44" s="10">
        <v>6</v>
      </c>
      <c r="I44" s="10">
        <v>7</v>
      </c>
      <c r="J44" s="10">
        <v>9</v>
      </c>
      <c r="K44" s="10">
        <v>2</v>
      </c>
      <c r="L44">
        <f>AVERAGE(G44:K44)</f>
        <v>6.2</v>
      </c>
    </row>
    <row r="45" spans="6:12" x14ac:dyDescent="0.25">
      <c r="F45" s="9" t="s">
        <v>4</v>
      </c>
      <c r="G45" s="9"/>
      <c r="H45" s="9"/>
      <c r="I45" s="9"/>
      <c r="J45" s="9"/>
      <c r="K45" s="9"/>
    </row>
    <row r="46" spans="6:12" x14ac:dyDescent="0.25">
      <c r="F46" s="9" t="s">
        <v>5</v>
      </c>
      <c r="G46" s="9"/>
      <c r="H46" s="9"/>
      <c r="I46" s="9"/>
      <c r="J46" s="9"/>
      <c r="K46" s="9"/>
    </row>
    <row r="47" spans="6:12" x14ac:dyDescent="0.25">
      <c r="F47" s="10" t="s">
        <v>18</v>
      </c>
      <c r="G47" s="10">
        <v>10</v>
      </c>
      <c r="H47" s="10">
        <v>6</v>
      </c>
      <c r="I47" s="10">
        <v>10</v>
      </c>
      <c r="J47" s="10">
        <v>14</v>
      </c>
      <c r="K47" s="10">
        <v>13</v>
      </c>
      <c r="L47">
        <f>AVERAGE(G47:K47)</f>
        <v>10.6</v>
      </c>
    </row>
    <row r="48" spans="6:12" x14ac:dyDescent="0.25">
      <c r="F48" s="10" t="s">
        <v>19</v>
      </c>
      <c r="G48" s="10"/>
      <c r="H48" s="10"/>
      <c r="I48" s="10"/>
      <c r="J48" s="10"/>
      <c r="K48" s="10"/>
    </row>
    <row r="49" spans="6:12" x14ac:dyDescent="0.25">
      <c r="F49" s="10" t="s">
        <v>20</v>
      </c>
      <c r="G49" s="10"/>
      <c r="H49" s="10"/>
      <c r="I49" s="10"/>
      <c r="J49" s="10"/>
      <c r="K49" s="10"/>
    </row>
    <row r="50" spans="6:12" x14ac:dyDescent="0.25">
      <c r="F50" s="10" t="s">
        <v>21</v>
      </c>
      <c r="G50" s="10">
        <v>1</v>
      </c>
      <c r="H50" s="10"/>
      <c r="I50" s="10">
        <v>1</v>
      </c>
      <c r="J50" s="10">
        <v>1</v>
      </c>
      <c r="K50" s="10">
        <v>1</v>
      </c>
      <c r="L50">
        <f>AVERAGE(G50:K50)</f>
        <v>1</v>
      </c>
    </row>
    <row r="51" spans="6:12" x14ac:dyDescent="0.25">
      <c r="F51" s="9"/>
      <c r="G51" s="9"/>
      <c r="H51" s="9"/>
      <c r="I51" s="9"/>
      <c r="J51" s="9"/>
      <c r="K51" s="9"/>
    </row>
    <row r="52" spans="6:12" x14ac:dyDescent="0.25">
      <c r="F52" s="9" t="s">
        <v>22</v>
      </c>
      <c r="G52" s="9">
        <f t="shared" ref="G52:K52" si="0">COUNT(G47:G50,G44,G41,G38,G29:G33,G26)</f>
        <v>8</v>
      </c>
      <c r="H52" s="9">
        <f t="shared" si="0"/>
        <v>7</v>
      </c>
      <c r="I52" s="9">
        <f t="shared" si="0"/>
        <v>6</v>
      </c>
      <c r="J52" s="9">
        <f t="shared" si="0"/>
        <v>6</v>
      </c>
      <c r="K52" s="9">
        <f t="shared" si="0"/>
        <v>7</v>
      </c>
      <c r="L52">
        <f>AVERAGE(G52:K52)</f>
        <v>6.8</v>
      </c>
    </row>
    <row r="53" spans="6:12" x14ac:dyDescent="0.25">
      <c r="F53" s="9" t="s">
        <v>23</v>
      </c>
      <c r="G53" s="9">
        <f t="shared" ref="G53:K53" si="1">SUM(G47:G50,G44,G41,G38,G29:G33,G26)</f>
        <v>52</v>
      </c>
      <c r="H53" s="9">
        <f t="shared" si="1"/>
        <v>41</v>
      </c>
      <c r="I53" s="9">
        <f t="shared" si="1"/>
        <v>52</v>
      </c>
      <c r="J53" s="9">
        <f t="shared" si="1"/>
        <v>58</v>
      </c>
      <c r="K53" s="9">
        <f t="shared" si="1"/>
        <v>60</v>
      </c>
      <c r="L53">
        <f>AVERAGE(G53:K53)</f>
        <v>52.6</v>
      </c>
    </row>
    <row r="54" spans="6:12" x14ac:dyDescent="0.25">
      <c r="F54" s="9"/>
      <c r="G54" s="9"/>
      <c r="H54" s="9"/>
      <c r="I54" s="9"/>
      <c r="J54" s="9"/>
      <c r="K54" s="9"/>
    </row>
    <row r="55" spans="6:12" x14ac:dyDescent="0.25">
      <c r="F55" s="17" t="s">
        <v>24</v>
      </c>
      <c r="G55" s="17"/>
      <c r="H55" s="17"/>
      <c r="I55" s="17"/>
      <c r="J55" s="17"/>
      <c r="K55" s="17"/>
    </row>
    <row r="56" spans="6:12" x14ac:dyDescent="0.25">
      <c r="F56" s="17" t="s">
        <v>25</v>
      </c>
      <c r="G56" s="17"/>
      <c r="H56" s="17"/>
      <c r="I56" s="17"/>
      <c r="J56" s="17"/>
      <c r="K56" s="17">
        <v>1</v>
      </c>
      <c r="L56">
        <f>AVERAGE(G56:K56)</f>
        <v>1</v>
      </c>
    </row>
    <row r="57" spans="6:12" x14ac:dyDescent="0.25">
      <c r="F57" s="17" t="s">
        <v>26</v>
      </c>
      <c r="G57" s="17">
        <v>1</v>
      </c>
      <c r="H57" s="17">
        <v>3</v>
      </c>
      <c r="I57" s="17">
        <v>1</v>
      </c>
      <c r="J57" s="17">
        <v>3</v>
      </c>
      <c r="K57" s="17">
        <v>3</v>
      </c>
      <c r="L57">
        <f>AVERAGE(G57:K57)</f>
        <v>2.2000000000000002</v>
      </c>
    </row>
    <row r="58" spans="6:12" x14ac:dyDescent="0.25">
      <c r="F58" s="17" t="s">
        <v>27</v>
      </c>
      <c r="G58" s="17"/>
      <c r="H58" s="17"/>
      <c r="I58" s="17"/>
      <c r="J58" s="17"/>
      <c r="K58" s="17"/>
    </row>
    <row r="59" spans="6:12" x14ac:dyDescent="0.25">
      <c r="F59" s="17" t="s">
        <v>28</v>
      </c>
      <c r="G59" s="17"/>
      <c r="H59" s="17"/>
      <c r="I59" s="17">
        <v>1</v>
      </c>
      <c r="J59" s="17"/>
      <c r="K59" s="17"/>
      <c r="L59">
        <f>AVERAGE(G59:K59)</f>
        <v>1</v>
      </c>
    </row>
    <row r="60" spans="6:12" x14ac:dyDescent="0.25">
      <c r="F60" s="17" t="s">
        <v>29</v>
      </c>
      <c r="G60" s="17">
        <v>2</v>
      </c>
      <c r="H60" s="17">
        <v>1</v>
      </c>
      <c r="I60" s="17"/>
      <c r="J60" s="17">
        <v>1</v>
      </c>
      <c r="K60" s="17"/>
      <c r="L60">
        <f>AVERAGE(G60:K60)</f>
        <v>1.3333333333333333</v>
      </c>
    </row>
    <row r="61" spans="6:12" x14ac:dyDescent="0.25">
      <c r="F61" s="9"/>
      <c r="G61" s="9"/>
      <c r="H61" s="9"/>
      <c r="I61" s="9"/>
      <c r="J61" s="9"/>
      <c r="K61" s="9"/>
    </row>
    <row r="62" spans="6:12" x14ac:dyDescent="0.25">
      <c r="F62" s="3" t="s">
        <v>30</v>
      </c>
      <c r="G62" s="3">
        <f t="shared" ref="G62:K62" si="2">G52+COUNT(G55:G60)</f>
        <v>10</v>
      </c>
      <c r="H62" s="3">
        <f t="shared" si="2"/>
        <v>9</v>
      </c>
      <c r="I62" s="3">
        <f t="shared" si="2"/>
        <v>8</v>
      </c>
      <c r="J62" s="3">
        <f t="shared" si="2"/>
        <v>8</v>
      </c>
      <c r="K62" s="3">
        <f t="shared" si="2"/>
        <v>9</v>
      </c>
    </row>
    <row r="63" spans="6:12" x14ac:dyDescent="0.25">
      <c r="F63" s="9" t="s">
        <v>31</v>
      </c>
      <c r="G63" s="9">
        <f t="shared" ref="G63:K63" si="3">G53+SUM(G55:G60)</f>
        <v>55</v>
      </c>
      <c r="H63" s="9">
        <f t="shared" si="3"/>
        <v>45</v>
      </c>
      <c r="I63" s="9">
        <f t="shared" si="3"/>
        <v>54</v>
      </c>
      <c r="J63" s="9">
        <f t="shared" si="3"/>
        <v>62</v>
      </c>
      <c r="K63" s="9">
        <f t="shared" si="3"/>
        <v>64</v>
      </c>
      <c r="L63" s="21">
        <f>SUM(G63:K64)</f>
        <v>280</v>
      </c>
    </row>
  </sheetData>
  <mergeCells count="2">
    <mergeCell ref="G23:K23"/>
    <mergeCell ref="G24:K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2018-02-05T00:57:35Z</dcterms:modified>
</cp:coreProperties>
</file>