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Audubon\BirdCountCompilation\"/>
    </mc:Choice>
  </mc:AlternateContent>
  <xr:revisionPtr revIDLastSave="0" documentId="13_ncr:1_{0BAE6287-E230-4563-B7DD-C9F3258139F5}" xr6:coauthVersionLast="33" xr6:coauthVersionMax="33" xr10:uidLastSave="{00000000-0000-0000-0000-000000000000}"/>
  <bookViews>
    <workbookView xWindow="0" yWindow="0" windowWidth="16380" windowHeight="8190" activeTab="3" xr2:uid="{00000000-000D-0000-FFFF-FFFF00000000}"/>
  </bookViews>
  <sheets>
    <sheet name="2012" sheetId="1" r:id="rId1"/>
    <sheet name="2013" sheetId="2" r:id="rId2"/>
    <sheet name="2014" sheetId="3" r:id="rId3"/>
    <sheet name="All Years" sheetId="4" r:id="rId4"/>
    <sheet name="COMMENTS" sheetId="5" r:id="rId5"/>
    <sheet name="Sheet2" sheetId="6" r:id="rId6"/>
    <sheet name="Sheet3" sheetId="7" r:id="rId7"/>
  </sheets>
  <definedNames>
    <definedName name="_xlnm.Print_Area" localSheetId="0">'2012'!$A$1:$R$276</definedName>
    <definedName name="_xlnm.Print_Titles" localSheetId="0">'2012'!$A:$B,'2012'!$1:$3</definedName>
    <definedName name="_xlnm.Print_Titles" localSheetId="1">'2013'!$1:$3</definedName>
    <definedName name="_xlnm.Print_Titles" localSheetId="2">'2014'!$1:$3</definedName>
    <definedName name="_xlnm.Print_Titles" localSheetId="3">'All Years'!$1:$2</definedName>
  </definedNames>
  <calcPr calcId="179017"/>
</workbook>
</file>

<file path=xl/calcChain.xml><?xml version="1.0" encoding="utf-8"?>
<calcChain xmlns="http://schemas.openxmlformats.org/spreadsheetml/2006/main">
  <c r="T254" i="4" l="1"/>
  <c r="AB254" i="4" s="1"/>
  <c r="AA254" i="4"/>
  <c r="Z254" i="4"/>
  <c r="Y254" i="4"/>
  <c r="X254" i="4"/>
  <c r="W254" i="4"/>
  <c r="U254" i="4"/>
  <c r="S254" i="4"/>
  <c r="R254" i="4"/>
  <c r="Q254" i="4"/>
  <c r="P254" i="4"/>
  <c r="O254" i="4"/>
  <c r="N254" i="4"/>
  <c r="M254" i="4"/>
  <c r="L254" i="4"/>
  <c r="K254" i="4"/>
  <c r="J254" i="4"/>
  <c r="I254" i="4"/>
  <c r="H254" i="4"/>
  <c r="G254" i="4"/>
  <c r="F254" i="4"/>
  <c r="E254" i="4"/>
  <c r="D254" i="4"/>
  <c r="C254" i="4"/>
  <c r="C255" i="4"/>
  <c r="AC255" i="4" s="1"/>
  <c r="AB250" i="4"/>
  <c r="AC247" i="4"/>
  <c r="AB246" i="4"/>
  <c r="AB245" i="4"/>
  <c r="AD242" i="4"/>
  <c r="AC241" i="4"/>
  <c r="AB240" i="4"/>
  <c r="AC239" i="4"/>
  <c r="AD238" i="4"/>
  <c r="AD237" i="4"/>
  <c r="AB234" i="4"/>
  <c r="AB233" i="4"/>
  <c r="AC232" i="4"/>
  <c r="AD231" i="4"/>
  <c r="C230" i="4"/>
  <c r="C202" i="4"/>
  <c r="C59" i="4"/>
  <c r="C275" i="4"/>
  <c r="C267" i="4"/>
  <c r="C261" i="4"/>
  <c r="D255" i="4"/>
  <c r="AC249" i="4"/>
  <c r="AD248" i="4"/>
  <c r="AD234" i="4"/>
  <c r="D230" i="4"/>
  <c r="AB224" i="4"/>
  <c r="AD221" i="4"/>
  <c r="AC220" i="4"/>
  <c r="AC219" i="4"/>
  <c r="D202" i="4"/>
  <c r="D59" i="4"/>
  <c r="D275" i="4"/>
  <c r="D267" i="4"/>
  <c r="D261" i="4"/>
  <c r="AD55" i="4"/>
  <c r="AC54" i="4"/>
  <c r="AD53" i="4"/>
  <c r="AD52" i="4"/>
  <c r="AB51" i="4"/>
  <c r="AC47" i="4"/>
  <c r="AC46" i="4"/>
  <c r="AD45" i="4"/>
  <c r="AD44" i="4"/>
  <c r="AB43" i="4"/>
  <c r="AC39" i="4"/>
  <c r="AC38" i="4"/>
  <c r="AD37" i="4"/>
  <c r="AD36" i="4"/>
  <c r="AC35" i="4"/>
  <c r="AC31" i="4"/>
  <c r="AC30" i="4"/>
  <c r="AD29" i="4"/>
  <c r="AD28" i="4"/>
  <c r="AC27" i="4"/>
  <c r="AC23" i="4"/>
  <c r="AC22" i="4"/>
  <c r="AD21" i="4"/>
  <c r="AD20" i="4"/>
  <c r="AC19" i="4"/>
  <c r="AC15" i="4"/>
  <c r="AC14" i="4"/>
  <c r="AD13" i="4"/>
  <c r="AD12" i="4"/>
  <c r="AC11" i="4"/>
  <c r="AC7" i="4"/>
  <c r="AC6" i="4"/>
  <c r="AD5" i="4"/>
  <c r="AD4" i="4"/>
  <c r="AB3" i="4"/>
  <c r="E255" i="4"/>
  <c r="F255" i="4"/>
  <c r="AD253" i="4"/>
  <c r="AC253" i="4"/>
  <c r="AB253" i="4"/>
  <c r="AB248" i="4"/>
  <c r="E230" i="4"/>
  <c r="AC213" i="4"/>
  <c r="AC212" i="4"/>
  <c r="AD211" i="4"/>
  <c r="AD210" i="4"/>
  <c r="AD209" i="4"/>
  <c r="AC205" i="4"/>
  <c r="AC204" i="4"/>
  <c r="AD203" i="4"/>
  <c r="E202" i="4"/>
  <c r="AB162" i="4"/>
  <c r="AD161" i="4"/>
  <c r="AD159" i="4"/>
  <c r="AC158" i="4"/>
  <c r="AC154" i="4"/>
  <c r="AD153" i="4"/>
  <c r="AC152" i="4"/>
  <c r="AC151" i="4"/>
  <c r="AB150" i="4"/>
  <c r="AD143" i="4"/>
  <c r="AC142" i="4"/>
  <c r="AB138" i="4"/>
  <c r="AD137" i="4"/>
  <c r="AB136" i="4"/>
  <c r="AB135" i="4"/>
  <c r="AD134" i="4"/>
  <c r="AC127" i="4"/>
  <c r="AD126" i="4"/>
  <c r="AC122" i="4"/>
  <c r="AD121" i="4"/>
  <c r="AB120" i="4"/>
  <c r="AB119" i="4"/>
  <c r="AB118" i="4"/>
  <c r="AD114" i="4"/>
  <c r="AD112" i="4"/>
  <c r="AD111" i="4"/>
  <c r="AC110" i="4"/>
  <c r="AC106" i="4"/>
  <c r="AB105" i="4"/>
  <c r="AB104" i="4"/>
  <c r="AD103" i="4"/>
  <c r="AB102" i="4"/>
  <c r="AC91" i="4"/>
  <c r="AC90" i="4"/>
  <c r="AB88" i="4"/>
  <c r="AD83" i="4"/>
  <c r="AD82" i="4"/>
  <c r="AB80" i="4"/>
  <c r="AD75" i="4"/>
  <c r="AD74" i="4"/>
  <c r="AB72" i="4"/>
  <c r="AC67" i="4"/>
  <c r="AC66" i="4"/>
  <c r="AD64" i="4"/>
  <c r="AC195" i="4"/>
  <c r="AB193" i="4"/>
  <c r="AB192" i="4"/>
  <c r="AC191" i="4"/>
  <c r="AB187" i="4"/>
  <c r="AB184" i="4"/>
  <c r="AD183" i="4"/>
  <c r="AD179" i="4"/>
  <c r="AB176" i="4"/>
  <c r="AC175" i="4"/>
  <c r="AD171" i="4"/>
  <c r="AC169" i="4"/>
  <c r="AC168" i="4"/>
  <c r="AD167" i="4"/>
  <c r="AD163" i="4"/>
  <c r="AC161" i="4"/>
  <c r="AC160" i="4"/>
  <c r="AD155" i="4"/>
  <c r="AD147" i="4"/>
  <c r="AC145" i="4"/>
  <c r="AC144" i="4"/>
  <c r="AD139" i="4"/>
  <c r="AD131" i="4"/>
  <c r="AB129" i="4"/>
  <c r="AB128" i="4"/>
  <c r="AD123" i="4"/>
  <c r="AD115" i="4"/>
  <c r="AD113" i="4"/>
  <c r="AC112" i="4"/>
  <c r="AD107" i="4"/>
  <c r="AC99" i="4"/>
  <c r="AB97" i="4"/>
  <c r="AB96" i="4"/>
  <c r="AD95" i="4"/>
  <c r="AB89" i="4"/>
  <c r="AB87" i="4"/>
  <c r="AD79" i="4"/>
  <c r="AC75" i="4"/>
  <c r="AD71" i="4"/>
  <c r="AD63" i="4"/>
  <c r="E59" i="4"/>
  <c r="E275" i="4"/>
  <c r="E267" i="4"/>
  <c r="E261" i="4"/>
  <c r="AD277" i="4"/>
  <c r="AD275" i="4"/>
  <c r="AD274" i="4"/>
  <c r="AD273" i="4"/>
  <c r="AD272" i="4"/>
  <c r="AD271" i="4"/>
  <c r="AD270" i="4"/>
  <c r="AD267" i="4"/>
  <c r="AD266" i="4"/>
  <c r="AD265" i="4"/>
  <c r="AD264" i="4"/>
  <c r="AD261" i="4"/>
  <c r="AD259" i="4"/>
  <c r="AD255" i="4"/>
  <c r="AC274" i="4"/>
  <c r="AC277" i="4"/>
  <c r="AC275" i="4"/>
  <c r="AC273" i="4"/>
  <c r="AC272" i="4"/>
  <c r="AC271" i="4"/>
  <c r="AC270" i="4"/>
  <c r="AC267" i="4"/>
  <c r="AC266" i="4"/>
  <c r="AC265" i="4"/>
  <c r="AC264" i="4"/>
  <c r="AC261" i="4"/>
  <c r="AC259" i="4"/>
  <c r="AD222" i="4"/>
  <c r="AD223" i="4"/>
  <c r="AD224" i="4"/>
  <c r="AD225" i="4"/>
  <c r="AD226" i="4"/>
  <c r="AD227" i="4"/>
  <c r="AD228" i="4"/>
  <c r="AD229" i="4"/>
  <c r="AD230" i="4"/>
  <c r="AD233" i="4"/>
  <c r="AD235" i="4"/>
  <c r="AD236" i="4"/>
  <c r="AD240" i="4"/>
  <c r="AD241" i="4"/>
  <c r="AD243" i="4"/>
  <c r="AD244" i="4"/>
  <c r="AD249" i="4"/>
  <c r="AD250" i="4"/>
  <c r="AD251" i="4"/>
  <c r="AD252" i="4"/>
  <c r="AD180" i="4"/>
  <c r="AD181" i="4"/>
  <c r="AD182" i="4"/>
  <c r="AD185" i="4"/>
  <c r="AD186" i="4"/>
  <c r="AD187" i="4"/>
  <c r="AD188" i="4"/>
  <c r="AD189" i="4"/>
  <c r="AD190" i="4"/>
  <c r="AD193" i="4"/>
  <c r="AD194" i="4"/>
  <c r="AD195" i="4"/>
  <c r="AD196" i="4"/>
  <c r="AD197" i="4"/>
  <c r="AD198" i="4"/>
  <c r="AD199" i="4"/>
  <c r="AD200" i="4"/>
  <c r="AD201" i="4"/>
  <c r="AD202" i="4"/>
  <c r="AD204" i="4"/>
  <c r="AD205" i="4"/>
  <c r="AD206" i="4"/>
  <c r="AD207" i="4"/>
  <c r="AD208" i="4"/>
  <c r="AD212" i="4"/>
  <c r="AD213" i="4"/>
  <c r="AD214" i="4"/>
  <c r="AD215" i="4"/>
  <c r="AD216" i="4"/>
  <c r="AD217" i="4"/>
  <c r="AD218" i="4"/>
  <c r="AD220" i="4"/>
  <c r="AD124" i="4"/>
  <c r="AD125" i="4"/>
  <c r="AD129" i="4"/>
  <c r="AD130" i="4"/>
  <c r="AD132" i="4"/>
  <c r="AD133" i="4"/>
  <c r="AD140" i="4"/>
  <c r="AD141" i="4"/>
  <c r="AD145" i="4"/>
  <c r="AD146" i="4"/>
  <c r="AD148" i="4"/>
  <c r="AD149" i="4"/>
  <c r="AD154" i="4"/>
  <c r="AD156" i="4"/>
  <c r="AD157" i="4"/>
  <c r="AD158" i="4"/>
  <c r="AD164" i="4"/>
  <c r="AD165" i="4"/>
  <c r="AD166" i="4"/>
  <c r="AD169" i="4"/>
  <c r="AD170" i="4"/>
  <c r="AD172" i="4"/>
  <c r="AD173" i="4"/>
  <c r="AD174" i="4"/>
  <c r="AD177" i="4"/>
  <c r="AD178" i="4"/>
  <c r="AD106" i="4"/>
  <c r="AD108" i="4"/>
  <c r="AD109" i="4"/>
  <c r="AD110" i="4"/>
  <c r="AD116" i="4"/>
  <c r="AD117" i="4"/>
  <c r="AD120" i="4"/>
  <c r="AD122" i="4"/>
  <c r="AD56" i="4"/>
  <c r="AD57" i="4"/>
  <c r="AD58" i="4"/>
  <c r="AD59" i="4"/>
  <c r="AD60" i="4"/>
  <c r="AD61" i="4"/>
  <c r="AD62" i="4"/>
  <c r="AD65" i="4"/>
  <c r="AD67" i="4"/>
  <c r="AD68" i="4"/>
  <c r="AD69" i="4"/>
  <c r="AD70" i="4"/>
  <c r="AD73" i="4"/>
  <c r="AD76" i="4"/>
  <c r="AD77" i="4"/>
  <c r="AD78" i="4"/>
  <c r="AD81" i="4"/>
  <c r="AD84" i="4"/>
  <c r="AD85" i="4"/>
  <c r="AD86" i="4"/>
  <c r="AD89" i="4"/>
  <c r="AD91" i="4"/>
  <c r="AD92" i="4"/>
  <c r="AD93" i="4"/>
  <c r="AD94" i="4"/>
  <c r="AD97" i="4"/>
  <c r="AD98" i="4"/>
  <c r="AD99" i="4"/>
  <c r="AD100" i="4"/>
  <c r="AD101" i="4"/>
  <c r="AD105" i="4"/>
  <c r="AD7" i="4"/>
  <c r="AD8" i="4"/>
  <c r="AD9" i="4"/>
  <c r="AD10" i="4"/>
  <c r="AD11" i="4"/>
  <c r="AD15" i="4"/>
  <c r="AD16" i="4"/>
  <c r="AD17" i="4"/>
  <c r="AD18" i="4"/>
  <c r="AD19" i="4"/>
  <c r="AD23" i="4"/>
  <c r="AD24" i="4"/>
  <c r="AD25" i="4"/>
  <c r="AD26" i="4"/>
  <c r="AD27" i="4"/>
  <c r="AD31" i="4"/>
  <c r="AD32" i="4"/>
  <c r="AD33" i="4"/>
  <c r="AD34" i="4"/>
  <c r="AD35" i="4"/>
  <c r="AD39" i="4"/>
  <c r="AD40" i="4"/>
  <c r="AD41" i="4"/>
  <c r="AD42" i="4"/>
  <c r="AD43" i="4"/>
  <c r="AD47" i="4"/>
  <c r="AD48" i="4"/>
  <c r="AD49" i="4"/>
  <c r="AD50" i="4"/>
  <c r="AD51" i="4"/>
  <c r="AC234" i="4"/>
  <c r="AC235" i="4"/>
  <c r="AC236" i="4"/>
  <c r="AC242" i="4"/>
  <c r="AC243" i="4"/>
  <c r="AC244" i="4"/>
  <c r="AC250" i="4"/>
  <c r="AC251" i="4"/>
  <c r="AC252" i="4"/>
  <c r="AC193" i="4"/>
  <c r="AC194" i="4"/>
  <c r="AC196" i="4"/>
  <c r="AC197" i="4"/>
  <c r="AC198" i="4"/>
  <c r="AC199" i="4"/>
  <c r="AC200" i="4"/>
  <c r="AC201" i="4"/>
  <c r="AC202" i="4"/>
  <c r="AC203" i="4"/>
  <c r="AC206" i="4"/>
  <c r="AC207" i="4"/>
  <c r="AC208" i="4"/>
  <c r="AC210" i="4"/>
  <c r="AC211" i="4"/>
  <c r="AC214" i="4"/>
  <c r="AC215" i="4"/>
  <c r="AC216" i="4"/>
  <c r="AC217" i="4"/>
  <c r="AC218" i="4"/>
  <c r="AC222" i="4"/>
  <c r="AC223" i="4"/>
  <c r="AC224" i="4"/>
  <c r="AC225" i="4"/>
  <c r="AC226" i="4"/>
  <c r="AC227" i="4"/>
  <c r="AC228" i="4"/>
  <c r="AC229" i="4"/>
  <c r="AC230" i="4"/>
  <c r="AC233" i="4"/>
  <c r="AC173" i="4"/>
  <c r="AC174" i="4"/>
  <c r="AC177" i="4"/>
  <c r="AC178" i="4"/>
  <c r="AC179" i="4"/>
  <c r="AC180" i="4"/>
  <c r="AC181" i="4"/>
  <c r="AC182" i="4"/>
  <c r="AC185" i="4"/>
  <c r="AC186" i="4"/>
  <c r="AC187" i="4"/>
  <c r="AC188" i="4"/>
  <c r="AC189" i="4"/>
  <c r="AC190" i="4"/>
  <c r="AC138" i="4"/>
  <c r="AC139" i="4"/>
  <c r="AC140" i="4"/>
  <c r="AC141" i="4"/>
  <c r="AC146" i="4"/>
  <c r="AC147" i="4"/>
  <c r="AC148" i="4"/>
  <c r="AC149" i="4"/>
  <c r="AC150" i="4"/>
  <c r="AC155" i="4"/>
  <c r="AC156" i="4"/>
  <c r="AC157" i="4"/>
  <c r="AC159" i="4"/>
  <c r="AC162" i="4"/>
  <c r="AC163" i="4"/>
  <c r="AC164" i="4"/>
  <c r="AC165" i="4"/>
  <c r="AC166" i="4"/>
  <c r="AC167" i="4"/>
  <c r="AC170" i="4"/>
  <c r="AC171" i="4"/>
  <c r="AC172" i="4"/>
  <c r="AC107" i="4"/>
  <c r="AC108" i="4"/>
  <c r="AC109" i="4"/>
  <c r="AC114" i="4"/>
  <c r="AC115" i="4"/>
  <c r="AC116" i="4"/>
  <c r="AC117" i="4"/>
  <c r="AC123" i="4"/>
  <c r="AC124" i="4"/>
  <c r="AC125" i="4"/>
  <c r="AC130" i="4"/>
  <c r="AC131" i="4"/>
  <c r="AC132" i="4"/>
  <c r="AC133" i="4"/>
  <c r="AC55" i="4"/>
  <c r="AC56" i="4"/>
  <c r="AC57" i="4"/>
  <c r="AC58" i="4"/>
  <c r="AC59" i="4"/>
  <c r="AC60" i="4"/>
  <c r="AC61" i="4"/>
  <c r="AC62" i="4"/>
  <c r="AC65" i="4"/>
  <c r="AC68" i="4"/>
  <c r="AC69" i="4"/>
  <c r="AC70" i="4"/>
  <c r="AC72" i="4"/>
  <c r="AC73" i="4"/>
  <c r="AC76" i="4"/>
  <c r="AC77" i="4"/>
  <c r="AC78" i="4"/>
  <c r="AC81" i="4"/>
  <c r="AC84" i="4"/>
  <c r="AC85" i="4"/>
  <c r="AC86" i="4"/>
  <c r="AC89" i="4"/>
  <c r="AC92" i="4"/>
  <c r="AC93" i="4"/>
  <c r="AC94" i="4"/>
  <c r="AC96" i="4"/>
  <c r="AC97" i="4"/>
  <c r="AC98" i="4"/>
  <c r="AC100" i="4"/>
  <c r="AC101" i="4"/>
  <c r="AC105" i="4"/>
  <c r="AC4" i="4"/>
  <c r="AC5" i="4"/>
  <c r="AC8" i="4"/>
  <c r="AC9" i="4"/>
  <c r="AC10" i="4"/>
  <c r="AC12" i="4"/>
  <c r="AC13" i="4"/>
  <c r="AC16" i="4"/>
  <c r="AC17" i="4"/>
  <c r="AC18" i="4"/>
  <c r="AC20" i="4"/>
  <c r="AC21" i="4"/>
  <c r="AC24" i="4"/>
  <c r="AC25" i="4"/>
  <c r="AC26" i="4"/>
  <c r="AC28" i="4"/>
  <c r="AC29" i="4"/>
  <c r="AC32" i="4"/>
  <c r="AC33" i="4"/>
  <c r="AC34" i="4"/>
  <c r="AC36" i="4"/>
  <c r="AC37" i="4"/>
  <c r="AC40" i="4"/>
  <c r="AC41" i="4"/>
  <c r="AC42" i="4"/>
  <c r="AC44" i="4"/>
  <c r="AC45" i="4"/>
  <c r="AC48" i="4"/>
  <c r="AC49" i="4"/>
  <c r="AC50" i="4"/>
  <c r="AC52" i="4"/>
  <c r="AC53" i="4"/>
  <c r="F59" i="4"/>
  <c r="F202" i="4"/>
  <c r="F230" i="4"/>
  <c r="F261" i="4"/>
  <c r="F267" i="4"/>
  <c r="F275" i="4"/>
  <c r="AB255" i="4"/>
  <c r="AB275" i="4"/>
  <c r="AB274" i="4"/>
  <c r="AB273" i="4"/>
  <c r="AB272" i="4"/>
  <c r="AB271" i="4"/>
  <c r="AB270" i="4"/>
  <c r="AB267" i="4"/>
  <c r="AB266" i="4"/>
  <c r="AB265" i="4"/>
  <c r="AB264" i="4"/>
  <c r="AB261" i="4"/>
  <c r="AB259" i="4"/>
  <c r="AB241" i="4"/>
  <c r="AB242" i="4"/>
  <c r="AB243" i="4"/>
  <c r="AB244" i="4"/>
  <c r="AB251" i="4"/>
  <c r="AB252" i="4"/>
  <c r="AB194" i="4"/>
  <c r="AB196" i="4"/>
  <c r="AB197" i="4"/>
  <c r="AB198" i="4"/>
  <c r="AB199" i="4"/>
  <c r="AB200" i="4"/>
  <c r="AB201" i="4"/>
  <c r="AB202" i="4"/>
  <c r="AB203" i="4"/>
  <c r="AB206" i="4"/>
  <c r="AB207" i="4"/>
  <c r="AB208" i="4"/>
  <c r="AB210" i="4"/>
  <c r="AB211" i="4"/>
  <c r="AB214" i="4"/>
  <c r="AB215" i="4"/>
  <c r="AB216" i="4"/>
  <c r="AB217" i="4"/>
  <c r="AB218" i="4"/>
  <c r="AB221" i="4"/>
  <c r="AB222" i="4"/>
  <c r="AB223" i="4"/>
  <c r="AB225" i="4"/>
  <c r="AB226" i="4"/>
  <c r="AB227" i="4"/>
  <c r="AB228" i="4"/>
  <c r="AB229" i="4"/>
  <c r="AB230" i="4"/>
  <c r="AB235" i="4"/>
  <c r="AB236" i="4"/>
  <c r="AB161" i="4"/>
  <c r="AB164" i="4"/>
  <c r="AB165" i="4"/>
  <c r="AB166" i="4"/>
  <c r="AB169" i="4"/>
  <c r="AB170" i="4"/>
  <c r="AB172" i="4"/>
  <c r="AB173" i="4"/>
  <c r="AB174" i="4"/>
  <c r="AB177" i="4"/>
  <c r="AB178" i="4"/>
  <c r="AB180" i="4"/>
  <c r="AB181" i="4"/>
  <c r="AB182" i="4"/>
  <c r="AB185" i="4"/>
  <c r="AB186" i="4"/>
  <c r="AB188" i="4"/>
  <c r="AB189" i="4"/>
  <c r="AB190" i="4"/>
  <c r="AB122" i="4"/>
  <c r="AB123" i="4"/>
  <c r="AB124" i="4"/>
  <c r="AB125" i="4"/>
  <c r="AB130" i="4"/>
  <c r="AB131" i="4"/>
  <c r="AB132" i="4"/>
  <c r="AB133" i="4"/>
  <c r="AB134" i="4"/>
  <c r="AB139" i="4"/>
  <c r="AB140" i="4"/>
  <c r="AB141" i="4"/>
  <c r="AB143" i="4"/>
  <c r="AB146" i="4"/>
  <c r="AB147" i="4"/>
  <c r="AB148" i="4"/>
  <c r="AB149" i="4"/>
  <c r="AB154" i="4"/>
  <c r="AB155" i="4"/>
  <c r="AB156" i="4"/>
  <c r="AB157" i="4"/>
  <c r="AB84" i="4"/>
  <c r="AB85" i="4"/>
  <c r="AB86" i="4"/>
  <c r="AB91" i="4"/>
  <c r="AB92" i="4"/>
  <c r="AB93" i="4"/>
  <c r="AB94" i="4"/>
  <c r="AB98" i="4"/>
  <c r="AB99" i="4"/>
  <c r="AB100" i="4"/>
  <c r="AB101" i="4"/>
  <c r="AB106" i="4"/>
  <c r="AB107" i="4"/>
  <c r="AB108" i="4"/>
  <c r="AB109" i="4"/>
  <c r="AB114" i="4"/>
  <c r="AB115" i="4"/>
  <c r="AB116" i="4"/>
  <c r="AB117" i="4"/>
  <c r="AB46" i="4"/>
  <c r="AB47" i="4"/>
  <c r="AB48" i="4"/>
  <c r="AB49" i="4"/>
  <c r="AB50" i="4"/>
  <c r="AB54" i="4"/>
  <c r="AB55" i="4"/>
  <c r="AB56" i="4"/>
  <c r="AB57" i="4"/>
  <c r="AB58" i="4"/>
  <c r="AB59" i="4"/>
  <c r="AB60" i="4"/>
  <c r="AB61" i="4"/>
  <c r="AB62" i="4"/>
  <c r="AB64" i="4"/>
  <c r="AB65" i="4"/>
  <c r="AB66" i="4"/>
  <c r="AB68" i="4"/>
  <c r="AB69" i="4"/>
  <c r="AB70" i="4"/>
  <c r="AB73" i="4"/>
  <c r="AB74" i="4"/>
  <c r="AB76" i="4"/>
  <c r="AB77" i="4"/>
  <c r="AB78" i="4"/>
  <c r="AB81" i="4"/>
  <c r="AB7" i="4"/>
  <c r="AB8" i="4"/>
  <c r="AB9" i="4"/>
  <c r="AB10" i="4"/>
  <c r="AB11" i="4"/>
  <c r="AB15" i="4"/>
  <c r="AB16" i="4"/>
  <c r="AB17" i="4"/>
  <c r="AB18" i="4"/>
  <c r="AB19" i="4"/>
  <c r="AB23" i="4"/>
  <c r="AB24" i="4"/>
  <c r="AB25" i="4"/>
  <c r="AB26" i="4"/>
  <c r="AB27" i="4"/>
  <c r="AB31" i="4"/>
  <c r="AB32" i="4"/>
  <c r="AB33" i="4"/>
  <c r="AB34" i="4"/>
  <c r="AB35" i="4"/>
  <c r="AB39" i="4"/>
  <c r="AB40" i="4"/>
  <c r="AB41" i="4"/>
  <c r="AB42" i="4"/>
  <c r="AB4" i="4"/>
  <c r="AC254" i="4" l="1"/>
  <c r="AD254" i="4"/>
  <c r="AC246" i="4"/>
  <c r="AD232" i="4"/>
  <c r="AD245" i="4"/>
  <c r="AB247" i="4"/>
  <c r="AB238" i="4"/>
  <c r="AB239" i="4"/>
  <c r="AB232" i="4"/>
  <c r="AB249" i="4"/>
  <c r="AB237" i="4"/>
  <c r="AC238" i="4"/>
  <c r="AD246" i="4"/>
  <c r="AD219" i="4"/>
  <c r="AB220" i="4"/>
  <c r="AB219" i="4"/>
  <c r="AC221" i="4"/>
  <c r="AC43" i="4"/>
  <c r="AB53" i="4"/>
  <c r="AB38" i="4"/>
  <c r="AB30" i="4"/>
  <c r="AB22" i="4"/>
  <c r="AB14" i="4"/>
  <c r="AB6" i="4"/>
  <c r="AB52" i="4"/>
  <c r="AB44" i="4"/>
  <c r="AD54" i="4"/>
  <c r="AD46" i="4"/>
  <c r="AD38" i="4"/>
  <c r="AD30" i="4"/>
  <c r="AD22" i="4"/>
  <c r="AD14" i="4"/>
  <c r="AD6" i="4"/>
  <c r="AC51" i="4"/>
  <c r="AB45" i="4"/>
  <c r="AD3" i="4"/>
  <c r="AB37" i="4"/>
  <c r="AB29" i="4"/>
  <c r="AB21" i="4"/>
  <c r="AB13" i="4"/>
  <c r="AB5" i="4"/>
  <c r="AC3" i="4"/>
  <c r="AB36" i="4"/>
  <c r="AB28" i="4"/>
  <c r="AB20" i="4"/>
  <c r="AB12" i="4"/>
  <c r="AB231" i="4"/>
  <c r="AC248" i="4"/>
  <c r="AC240" i="4"/>
  <c r="AC231" i="4"/>
  <c r="AC245" i="4"/>
  <c r="AC237" i="4"/>
  <c r="AD247" i="4"/>
  <c r="AD239" i="4"/>
  <c r="AB209" i="4"/>
  <c r="AC209" i="4"/>
  <c r="AB213" i="4"/>
  <c r="AB205" i="4"/>
  <c r="AB212" i="4"/>
  <c r="AB204" i="4"/>
  <c r="AC126" i="4"/>
  <c r="AD102" i="4"/>
  <c r="AD142" i="4"/>
  <c r="AD118" i="4"/>
  <c r="AC119" i="4"/>
  <c r="AD151" i="4"/>
  <c r="AB110" i="4"/>
  <c r="AB127" i="4"/>
  <c r="AC102" i="4"/>
  <c r="AC143" i="4"/>
  <c r="AD150" i="4"/>
  <c r="AD138" i="4"/>
  <c r="AB137" i="4"/>
  <c r="AC153" i="4"/>
  <c r="AB142" i="4"/>
  <c r="AB151" i="4"/>
  <c r="AC104" i="4"/>
  <c r="AB158" i="4"/>
  <c r="AB126" i="4"/>
  <c r="AC118" i="4"/>
  <c r="AD162" i="4"/>
  <c r="AC135" i="4"/>
  <c r="AC134" i="4"/>
  <c r="AB90" i="4"/>
  <c r="AC74" i="4"/>
  <c r="AC64" i="4"/>
  <c r="AD90" i="4"/>
  <c r="AD72" i="4"/>
  <c r="AC82" i="4"/>
  <c r="AD80" i="4"/>
  <c r="AB82" i="4"/>
  <c r="AC80" i="4"/>
  <c r="AC83" i="4"/>
  <c r="AD66" i="4"/>
  <c r="AC88" i="4"/>
  <c r="AC103" i="4"/>
  <c r="AC87" i="4"/>
  <c r="AC79" i="4"/>
  <c r="AC63" i="4"/>
  <c r="AC192" i="4"/>
  <c r="AD176" i="4"/>
  <c r="AD168" i="4"/>
  <c r="AD160" i="4"/>
  <c r="AD152" i="4"/>
  <c r="AD144" i="4"/>
  <c r="AD136" i="4"/>
  <c r="AD128" i="4"/>
  <c r="AB113" i="4"/>
  <c r="AB191" i="4"/>
  <c r="AB183" i="4"/>
  <c r="AB175" i="4"/>
  <c r="AB167" i="4"/>
  <c r="AB159" i="4"/>
  <c r="AC137" i="4"/>
  <c r="AC129" i="4"/>
  <c r="AC121" i="4"/>
  <c r="AC113" i="4"/>
  <c r="AD104" i="4"/>
  <c r="AD96" i="4"/>
  <c r="AD88" i="4"/>
  <c r="AD175" i="4"/>
  <c r="AD135" i="4"/>
  <c r="AD127" i="4"/>
  <c r="AD192" i="4"/>
  <c r="AD184" i="4"/>
  <c r="AD119" i="4"/>
  <c r="AB79" i="4"/>
  <c r="AB168" i="4"/>
  <c r="AC128" i="4"/>
  <c r="AD87" i="4"/>
  <c r="AB111" i="4"/>
  <c r="AB103" i="4"/>
  <c r="AB95" i="4"/>
  <c r="AB195" i="4"/>
  <c r="AC111" i="4"/>
  <c r="AC184" i="4"/>
  <c r="AC176" i="4"/>
  <c r="AB63" i="4"/>
  <c r="AC95" i="4"/>
  <c r="AB112" i="4"/>
  <c r="AC136" i="4"/>
  <c r="AD191" i="4"/>
  <c r="AB83" i="4"/>
  <c r="AB75" i="4"/>
  <c r="AB67" i="4"/>
  <c r="AB153" i="4"/>
  <c r="AB145" i="4"/>
  <c r="AB121" i="4"/>
  <c r="AC183" i="4"/>
  <c r="AB71" i="4"/>
  <c r="AB160" i="4"/>
  <c r="AC71" i="4"/>
  <c r="AC120" i="4"/>
  <c r="AB152" i="4"/>
  <c r="AB144" i="4"/>
  <c r="AB179" i="4"/>
  <c r="AB171" i="4"/>
  <c r="AB163" i="4"/>
  <c r="A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AA275" i="4"/>
  <c r="AA230" i="4" s="1"/>
  <c r="Z275" i="4"/>
  <c r="Z230" i="4" s="1"/>
  <c r="Y275" i="4"/>
  <c r="X275" i="4"/>
  <c r="W275" i="4"/>
  <c r="U275" i="4"/>
  <c r="T275" i="4"/>
  <c r="S275" i="4"/>
  <c r="S230" i="4" s="1"/>
  <c r="R275" i="4"/>
  <c r="R230" i="4" s="1"/>
  <c r="Q275" i="4"/>
  <c r="Q230" i="4" s="1"/>
  <c r="P275" i="4"/>
  <c r="P230" i="4" s="1"/>
  <c r="O275" i="4"/>
  <c r="O230" i="4" s="1"/>
  <c r="N275" i="4"/>
  <c r="M275" i="4"/>
  <c r="L275" i="4"/>
  <c r="L277" i="4" s="1"/>
  <c r="K275" i="4"/>
  <c r="K230" i="4" s="1"/>
  <c r="J275" i="4"/>
  <c r="J230" i="4" s="1"/>
  <c r="I275" i="4"/>
  <c r="I230" i="4" s="1"/>
  <c r="H275" i="4"/>
  <c r="G275" i="4"/>
  <c r="G230" i="4" s="1"/>
  <c r="AA267" i="4"/>
  <c r="AA202" i="4" s="1"/>
  <c r="Z267" i="4"/>
  <c r="Y267" i="4"/>
  <c r="Y202" i="4" s="1"/>
  <c r="X267" i="4"/>
  <c r="X202" i="4" s="1"/>
  <c r="W267" i="4"/>
  <c r="W202" i="4" s="1"/>
  <c r="U267" i="4"/>
  <c r="U202" i="4" s="1"/>
  <c r="T267" i="4"/>
  <c r="T202" i="4" s="1"/>
  <c r="S267" i="4"/>
  <c r="S202" i="4" s="1"/>
  <c r="R267" i="4"/>
  <c r="R202" i="4" s="1"/>
  <c r="Q267" i="4"/>
  <c r="P267" i="4"/>
  <c r="O267" i="4"/>
  <c r="N267" i="4"/>
  <c r="N202" i="4" s="1"/>
  <c r="M267" i="4"/>
  <c r="M202" i="4" s="1"/>
  <c r="L267" i="4"/>
  <c r="L202" i="4" s="1"/>
  <c r="K267" i="4"/>
  <c r="J267" i="4"/>
  <c r="J202" i="4" s="1"/>
  <c r="I267" i="4"/>
  <c r="H267" i="4"/>
  <c r="G267" i="4"/>
  <c r="AA261" i="4"/>
  <c r="AA59" i="4" s="1"/>
  <c r="Z261" i="4"/>
  <c r="Y261" i="4"/>
  <c r="Y59" i="4" s="1"/>
  <c r="X261" i="4"/>
  <c r="W261" i="4"/>
  <c r="W59" i="4" s="1"/>
  <c r="U261" i="4"/>
  <c r="T261" i="4"/>
  <c r="S261" i="4"/>
  <c r="S59" i="4" s="1"/>
  <c r="R261" i="4"/>
  <c r="R59" i="4" s="1"/>
  <c r="Q261" i="4"/>
  <c r="Q59" i="4" s="1"/>
  <c r="P261" i="4"/>
  <c r="P59" i="4" s="1"/>
  <c r="O261" i="4"/>
  <c r="O59" i="4" s="1"/>
  <c r="N261" i="4"/>
  <c r="N59" i="4" s="1"/>
  <c r="M261" i="4"/>
  <c r="M59" i="4" s="1"/>
  <c r="L261" i="4"/>
  <c r="L59" i="4" s="1"/>
  <c r="K261" i="4"/>
  <c r="J261" i="4"/>
  <c r="J59" i="4" s="1"/>
  <c r="I261" i="4"/>
  <c r="I59" i="4" s="1"/>
  <c r="H261" i="4"/>
  <c r="H59" i="4" s="1"/>
  <c r="G261" i="4"/>
  <c r="A254" i="4"/>
  <c r="Y230" i="4"/>
  <c r="X230" i="4"/>
  <c r="W230" i="4"/>
  <c r="U230" i="4"/>
  <c r="T230" i="4"/>
  <c r="N230" i="4"/>
  <c r="M230" i="4"/>
  <c r="L230" i="4"/>
  <c r="H230" i="4"/>
  <c r="Z202" i="4"/>
  <c r="Q202" i="4"/>
  <c r="P202" i="4"/>
  <c r="O202" i="4"/>
  <c r="I202" i="4"/>
  <c r="H202" i="4"/>
  <c r="G202" i="4"/>
  <c r="Z59" i="4"/>
  <c r="X59" i="4"/>
  <c r="U59" i="4"/>
  <c r="T59" i="4"/>
  <c r="G59" i="4"/>
  <c r="Q288" i="3"/>
  <c r="P288" i="3"/>
  <c r="O288" i="3"/>
  <c r="N288" i="3"/>
  <c r="M288" i="3"/>
  <c r="L288" i="3"/>
  <c r="K288" i="3"/>
  <c r="J288" i="3"/>
  <c r="I288" i="3"/>
  <c r="H288" i="3"/>
  <c r="G288" i="3"/>
  <c r="F288" i="3"/>
  <c r="E288" i="3"/>
  <c r="D288" i="3"/>
  <c r="C288" i="3"/>
  <c r="Q287" i="3"/>
  <c r="P287" i="3"/>
  <c r="O287" i="3"/>
  <c r="N287" i="3"/>
  <c r="M287" i="3"/>
  <c r="L287" i="3"/>
  <c r="K287" i="3"/>
  <c r="J287" i="3"/>
  <c r="I287" i="3"/>
  <c r="H287" i="3"/>
  <c r="G287" i="3"/>
  <c r="F287" i="3"/>
  <c r="E287" i="3"/>
  <c r="D287" i="3"/>
  <c r="C287" i="3"/>
  <c r="R286" i="3"/>
  <c r="R285" i="3"/>
  <c r="R284" i="3"/>
  <c r="R283" i="3"/>
  <c r="R282" i="3"/>
  <c r="R281" i="3"/>
  <c r="R280" i="3"/>
  <c r="R279" i="3"/>
  <c r="Q275" i="3"/>
  <c r="Q231" i="3" s="1"/>
  <c r="N275" i="3"/>
  <c r="N231" i="3" s="1"/>
  <c r="M275" i="3"/>
  <c r="M231" i="3" s="1"/>
  <c r="M254" i="3" s="1"/>
  <c r="L275" i="3"/>
  <c r="L231" i="3" s="1"/>
  <c r="K275" i="3"/>
  <c r="J275" i="3"/>
  <c r="J231" i="3" s="1"/>
  <c r="I275" i="3"/>
  <c r="I231" i="3" s="1"/>
  <c r="H275" i="3"/>
  <c r="H231" i="3" s="1"/>
  <c r="G275" i="3"/>
  <c r="G231" i="3" s="1"/>
  <c r="F275" i="3"/>
  <c r="F231" i="3" s="1"/>
  <c r="E275" i="3"/>
  <c r="D275" i="3"/>
  <c r="D231" i="3" s="1"/>
  <c r="C275" i="3"/>
  <c r="R274" i="3"/>
  <c r="R273" i="3"/>
  <c r="R272" i="3"/>
  <c r="R271" i="3"/>
  <c r="R270" i="3"/>
  <c r="Q267" i="3"/>
  <c r="Q203" i="3" s="1"/>
  <c r="N267" i="3"/>
  <c r="N203" i="3" s="1"/>
  <c r="M267" i="3"/>
  <c r="M203" i="3" s="1"/>
  <c r="L267" i="3"/>
  <c r="L203" i="3" s="1"/>
  <c r="K267" i="3"/>
  <c r="K203" i="3" s="1"/>
  <c r="J267" i="3"/>
  <c r="J203" i="3" s="1"/>
  <c r="I267" i="3"/>
  <c r="H267" i="3"/>
  <c r="H203" i="3" s="1"/>
  <c r="G267" i="3"/>
  <c r="F267" i="3"/>
  <c r="E267" i="3"/>
  <c r="E203" i="3" s="1"/>
  <c r="D267" i="3"/>
  <c r="D203" i="3" s="1"/>
  <c r="C267" i="3"/>
  <c r="C203" i="3" s="1"/>
  <c r="R266" i="3"/>
  <c r="R265" i="3"/>
  <c r="R264" i="3"/>
  <c r="Q261" i="3"/>
  <c r="N261" i="3"/>
  <c r="N60" i="3" s="1"/>
  <c r="M261" i="3"/>
  <c r="L261" i="3"/>
  <c r="L60" i="3" s="1"/>
  <c r="K261" i="3"/>
  <c r="K60" i="3" s="1"/>
  <c r="J261" i="3"/>
  <c r="J60" i="3" s="1"/>
  <c r="I261" i="3"/>
  <c r="I60" i="3" s="1"/>
  <c r="H261" i="3"/>
  <c r="H60" i="3" s="1"/>
  <c r="G261" i="3"/>
  <c r="G60" i="3" s="1"/>
  <c r="F261" i="3"/>
  <c r="F60" i="3" s="1"/>
  <c r="E261" i="3"/>
  <c r="D261" i="3"/>
  <c r="D60" i="3" s="1"/>
  <c r="C261" i="3"/>
  <c r="R260" i="3"/>
  <c r="R259" i="3"/>
  <c r="A254" i="3"/>
  <c r="R253" i="3"/>
  <c r="R252" i="3"/>
  <c r="R251" i="3"/>
  <c r="R250" i="3"/>
  <c r="R249" i="3"/>
  <c r="R248" i="3"/>
  <c r="R247" i="3"/>
  <c r="R246" i="3"/>
  <c r="R245" i="3"/>
  <c r="R244" i="3"/>
  <c r="R243" i="3"/>
  <c r="R242" i="3"/>
  <c r="R241" i="3"/>
  <c r="R240" i="3"/>
  <c r="R239" i="3"/>
  <c r="R238" i="3"/>
  <c r="R237" i="3"/>
  <c r="R236" i="3"/>
  <c r="R235" i="3"/>
  <c r="R234" i="3"/>
  <c r="R233" i="3"/>
  <c r="R232" i="3"/>
  <c r="P231" i="3"/>
  <c r="O231" i="3"/>
  <c r="K231" i="3"/>
  <c r="C231" i="3"/>
  <c r="R230" i="3"/>
  <c r="R229" i="3"/>
  <c r="R228" i="3"/>
  <c r="R227" i="3"/>
  <c r="R226" i="3"/>
  <c r="R225" i="3"/>
  <c r="R224" i="3"/>
  <c r="R223" i="3"/>
  <c r="R222" i="3"/>
  <c r="R221" i="3"/>
  <c r="R220" i="3"/>
  <c r="R219" i="3"/>
  <c r="R218" i="3"/>
  <c r="R217" i="3"/>
  <c r="R216" i="3"/>
  <c r="R215" i="3"/>
  <c r="R214" i="3"/>
  <c r="R213" i="3"/>
  <c r="R212" i="3"/>
  <c r="R211" i="3"/>
  <c r="R210" i="3"/>
  <c r="R209" i="3"/>
  <c r="R208" i="3"/>
  <c r="R207" i="3"/>
  <c r="R206" i="3"/>
  <c r="R205" i="3"/>
  <c r="R204" i="3"/>
  <c r="P203" i="3"/>
  <c r="O203" i="3"/>
  <c r="I203" i="3"/>
  <c r="G203" i="3"/>
  <c r="F203" i="3"/>
  <c r="R202" i="3"/>
  <c r="R201" i="3"/>
  <c r="R200" i="3"/>
  <c r="R199" i="3"/>
  <c r="R198" i="3"/>
  <c r="R197" i="3"/>
  <c r="R196" i="3"/>
  <c r="R195" i="3"/>
  <c r="R194" i="3"/>
  <c r="R193" i="3"/>
  <c r="R192" i="3"/>
  <c r="R191" i="3"/>
  <c r="R190" i="3"/>
  <c r="R189" i="3"/>
  <c r="R188" i="3"/>
  <c r="R187" i="3"/>
  <c r="R186" i="3"/>
  <c r="R185" i="3"/>
  <c r="R184" i="3"/>
  <c r="R183" i="3"/>
  <c r="R182" i="3"/>
  <c r="R181" i="3"/>
  <c r="R180" i="3"/>
  <c r="R179" i="3"/>
  <c r="R178" i="3"/>
  <c r="R177" i="3"/>
  <c r="R176" i="3"/>
  <c r="R175" i="3"/>
  <c r="R174" i="3"/>
  <c r="R173" i="3"/>
  <c r="R172" i="3"/>
  <c r="R171" i="3"/>
  <c r="R170" i="3"/>
  <c r="R169" i="3"/>
  <c r="R168" i="3"/>
  <c r="R167" i="3"/>
  <c r="R166" i="3"/>
  <c r="R165" i="3"/>
  <c r="R164" i="3"/>
  <c r="R163" i="3"/>
  <c r="R162" i="3"/>
  <c r="R161" i="3"/>
  <c r="R160" i="3"/>
  <c r="R159" i="3"/>
  <c r="R158" i="3"/>
  <c r="R157" i="3"/>
  <c r="R156" i="3"/>
  <c r="R155" i="3"/>
  <c r="R154" i="3"/>
  <c r="R153" i="3"/>
  <c r="R152" i="3"/>
  <c r="R151" i="3"/>
  <c r="R150" i="3"/>
  <c r="R149" i="3"/>
  <c r="R148" i="3"/>
  <c r="R147" i="3"/>
  <c r="R146" i="3"/>
  <c r="R145" i="3"/>
  <c r="R144" i="3"/>
  <c r="R143" i="3"/>
  <c r="R142" i="3"/>
  <c r="R141" i="3"/>
  <c r="R140" i="3"/>
  <c r="R139" i="3"/>
  <c r="R138" i="3"/>
  <c r="R137" i="3"/>
  <c r="R136" i="3"/>
  <c r="R135" i="3"/>
  <c r="R134" i="3"/>
  <c r="R133" i="3"/>
  <c r="R132" i="3"/>
  <c r="R131" i="3"/>
  <c r="R130" i="3"/>
  <c r="R129" i="3"/>
  <c r="R128" i="3"/>
  <c r="R127" i="3"/>
  <c r="R126" i="3"/>
  <c r="R125" i="3"/>
  <c r="R124" i="3"/>
  <c r="R123" i="3"/>
  <c r="R122" i="3"/>
  <c r="R121" i="3"/>
  <c r="R120" i="3"/>
  <c r="R119" i="3"/>
  <c r="R118" i="3"/>
  <c r="R117" i="3"/>
  <c r="R116" i="3"/>
  <c r="R115" i="3"/>
  <c r="R114" i="3"/>
  <c r="R113" i="3"/>
  <c r="R112" i="3"/>
  <c r="R111" i="3"/>
  <c r="R110" i="3"/>
  <c r="R109" i="3"/>
  <c r="R108" i="3"/>
  <c r="R107" i="3"/>
  <c r="R106" i="3"/>
  <c r="R105" i="3"/>
  <c r="R104" i="3"/>
  <c r="R103" i="3"/>
  <c r="R102" i="3"/>
  <c r="R101" i="3"/>
  <c r="R100" i="3"/>
  <c r="R99" i="3"/>
  <c r="R98" i="3"/>
  <c r="R97" i="3"/>
  <c r="R96" i="3"/>
  <c r="R95" i="3"/>
  <c r="R94" i="3"/>
  <c r="R93" i="3"/>
  <c r="R92" i="3"/>
  <c r="R91" i="3"/>
  <c r="R90" i="3"/>
  <c r="R89" i="3"/>
  <c r="R88" i="3"/>
  <c r="R87" i="3"/>
  <c r="R86" i="3"/>
  <c r="R85" i="3"/>
  <c r="R84" i="3"/>
  <c r="R83" i="3"/>
  <c r="R82" i="3"/>
  <c r="R81" i="3"/>
  <c r="R80" i="3"/>
  <c r="R79" i="3"/>
  <c r="R78" i="3"/>
  <c r="R77" i="3"/>
  <c r="R76" i="3"/>
  <c r="R75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Q60" i="3"/>
  <c r="P60" i="3"/>
  <c r="O60" i="3"/>
  <c r="M60" i="3"/>
  <c r="E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R4" i="3"/>
  <c r="Q287" i="2"/>
  <c r="P287" i="2"/>
  <c r="O287" i="2"/>
  <c r="N287" i="2"/>
  <c r="M287" i="2"/>
  <c r="L287" i="2"/>
  <c r="K287" i="2"/>
  <c r="J287" i="2"/>
  <c r="I287" i="2"/>
  <c r="H287" i="2"/>
  <c r="G287" i="2"/>
  <c r="F287" i="2"/>
  <c r="D287" i="2"/>
  <c r="C287" i="2"/>
  <c r="Q286" i="2"/>
  <c r="P286" i="2"/>
  <c r="O286" i="2"/>
  <c r="N286" i="2"/>
  <c r="M286" i="2"/>
  <c r="L286" i="2"/>
  <c r="K286" i="2"/>
  <c r="J286" i="2"/>
  <c r="I286" i="2"/>
  <c r="H286" i="2"/>
  <c r="G286" i="2"/>
  <c r="F286" i="2"/>
  <c r="D286" i="2"/>
  <c r="C286" i="2"/>
  <c r="R285" i="2"/>
  <c r="R284" i="2"/>
  <c r="R283" i="2"/>
  <c r="R282" i="2"/>
  <c r="R281" i="2"/>
  <c r="R280" i="2"/>
  <c r="R279" i="2"/>
  <c r="R278" i="2"/>
  <c r="Q274" i="2"/>
  <c r="N274" i="2"/>
  <c r="N230" i="2" s="1"/>
  <c r="M274" i="2"/>
  <c r="M230" i="2" s="1"/>
  <c r="L274" i="2"/>
  <c r="L230" i="2" s="1"/>
  <c r="K274" i="2"/>
  <c r="K230" i="2" s="1"/>
  <c r="J274" i="2"/>
  <c r="J230" i="2" s="1"/>
  <c r="I274" i="2"/>
  <c r="I230" i="2" s="1"/>
  <c r="I253" i="2" s="1"/>
  <c r="H274" i="2"/>
  <c r="G274" i="2"/>
  <c r="F274" i="2"/>
  <c r="F230" i="2" s="1"/>
  <c r="E274" i="2"/>
  <c r="E230" i="2" s="1"/>
  <c r="D274" i="2"/>
  <c r="D230" i="2" s="1"/>
  <c r="C274" i="2"/>
  <c r="R273" i="2"/>
  <c r="R272" i="2"/>
  <c r="R271" i="2"/>
  <c r="R270" i="2"/>
  <c r="R269" i="2"/>
  <c r="Q266" i="2"/>
  <c r="N266" i="2"/>
  <c r="N203" i="2" s="1"/>
  <c r="M266" i="2"/>
  <c r="M203" i="2" s="1"/>
  <c r="L266" i="2"/>
  <c r="K266" i="2"/>
  <c r="K203" i="2" s="1"/>
  <c r="J266" i="2"/>
  <c r="I266" i="2"/>
  <c r="H266" i="2"/>
  <c r="H203" i="2" s="1"/>
  <c r="G266" i="2"/>
  <c r="G203" i="2" s="1"/>
  <c r="F266" i="2"/>
  <c r="F203" i="2" s="1"/>
  <c r="E266" i="2"/>
  <c r="D266" i="2"/>
  <c r="C266" i="2"/>
  <c r="R265" i="2"/>
  <c r="R264" i="2"/>
  <c r="R263" i="2"/>
  <c r="Q260" i="2"/>
  <c r="Q60" i="2" s="1"/>
  <c r="N260" i="2"/>
  <c r="M260" i="2"/>
  <c r="M60" i="2" s="1"/>
  <c r="L260" i="2"/>
  <c r="K260" i="2"/>
  <c r="J260" i="2"/>
  <c r="I260" i="2"/>
  <c r="H260" i="2"/>
  <c r="G260" i="2"/>
  <c r="F260" i="2"/>
  <c r="E260" i="2"/>
  <c r="E60" i="2" s="1"/>
  <c r="D260" i="2"/>
  <c r="C260" i="2"/>
  <c r="R259" i="2"/>
  <c r="R258" i="2"/>
  <c r="J254" i="2"/>
  <c r="A253" i="2"/>
  <c r="R252" i="2"/>
  <c r="R251" i="2"/>
  <c r="R250" i="2"/>
  <c r="R249" i="2"/>
  <c r="R248" i="2"/>
  <c r="R247" i="2"/>
  <c r="R246" i="2"/>
  <c r="R245" i="2"/>
  <c r="R244" i="2"/>
  <c r="R243" i="2"/>
  <c r="R242" i="2"/>
  <c r="R241" i="2"/>
  <c r="R240" i="2"/>
  <c r="R239" i="2"/>
  <c r="R238" i="2"/>
  <c r="R237" i="2"/>
  <c r="R236" i="2"/>
  <c r="R235" i="2"/>
  <c r="R234" i="2"/>
  <c r="R233" i="2"/>
  <c r="R232" i="2"/>
  <c r="R231" i="2"/>
  <c r="Q230" i="2"/>
  <c r="P230" i="2"/>
  <c r="O230" i="2"/>
  <c r="H230" i="2"/>
  <c r="G230" i="2"/>
  <c r="R229" i="2"/>
  <c r="R228" i="2"/>
  <c r="R227" i="2"/>
  <c r="R226" i="2"/>
  <c r="R225" i="2"/>
  <c r="R224" i="2"/>
  <c r="R223" i="2"/>
  <c r="R222" i="2"/>
  <c r="R221" i="2"/>
  <c r="R220" i="2"/>
  <c r="R219" i="2"/>
  <c r="R218" i="2"/>
  <c r="R217" i="2"/>
  <c r="R216" i="2"/>
  <c r="R215" i="2"/>
  <c r="R214" i="2"/>
  <c r="R213" i="2"/>
  <c r="R212" i="2"/>
  <c r="R211" i="2"/>
  <c r="R210" i="2"/>
  <c r="R209" i="2"/>
  <c r="R208" i="2"/>
  <c r="R207" i="2"/>
  <c r="R206" i="2"/>
  <c r="R205" i="2"/>
  <c r="R204" i="2"/>
  <c r="Q203" i="2"/>
  <c r="P203" i="2"/>
  <c r="O203" i="2"/>
  <c r="L203" i="2"/>
  <c r="J203" i="2"/>
  <c r="I203" i="2"/>
  <c r="D203" i="2"/>
  <c r="D254" i="2" s="1"/>
  <c r="C203" i="2"/>
  <c r="R202" i="2"/>
  <c r="R200" i="2"/>
  <c r="R199" i="2"/>
  <c r="R198" i="2"/>
  <c r="R197" i="2"/>
  <c r="R196" i="2"/>
  <c r="R195" i="2"/>
  <c r="R194" i="2"/>
  <c r="R193" i="2"/>
  <c r="R192" i="2"/>
  <c r="R191" i="2"/>
  <c r="R190" i="2"/>
  <c r="R189" i="2"/>
  <c r="R188" i="2"/>
  <c r="R187" i="2"/>
  <c r="R186" i="2"/>
  <c r="R185" i="2"/>
  <c r="R184" i="2"/>
  <c r="R183" i="2"/>
  <c r="R182" i="2"/>
  <c r="R181" i="2"/>
  <c r="R180" i="2"/>
  <c r="R179" i="2"/>
  <c r="R178" i="2"/>
  <c r="R177" i="2"/>
  <c r="R176" i="2"/>
  <c r="R175" i="2"/>
  <c r="R174" i="2"/>
  <c r="R173" i="2"/>
  <c r="R172" i="2"/>
  <c r="R171" i="2"/>
  <c r="R170" i="2"/>
  <c r="R169" i="2"/>
  <c r="R168" i="2"/>
  <c r="R167" i="2"/>
  <c r="R166" i="2"/>
  <c r="R165" i="2"/>
  <c r="R164" i="2"/>
  <c r="R163" i="2"/>
  <c r="R162" i="2"/>
  <c r="R161" i="2"/>
  <c r="R160" i="2"/>
  <c r="R159" i="2"/>
  <c r="R158" i="2"/>
  <c r="R157" i="2"/>
  <c r="R156" i="2"/>
  <c r="R155" i="2"/>
  <c r="R154" i="2"/>
  <c r="R153" i="2"/>
  <c r="R152" i="2"/>
  <c r="R151" i="2"/>
  <c r="R150" i="2"/>
  <c r="R149" i="2"/>
  <c r="R148" i="2"/>
  <c r="R147" i="2"/>
  <c r="R146" i="2"/>
  <c r="R145" i="2"/>
  <c r="R144" i="2"/>
  <c r="R143" i="2"/>
  <c r="R142" i="2"/>
  <c r="R141" i="2"/>
  <c r="R140" i="2"/>
  <c r="R139" i="2"/>
  <c r="R138" i="2"/>
  <c r="R137" i="2"/>
  <c r="R136" i="2"/>
  <c r="R135" i="2"/>
  <c r="R134" i="2"/>
  <c r="R133" i="2"/>
  <c r="R132" i="2"/>
  <c r="R131" i="2"/>
  <c r="R130" i="2"/>
  <c r="R129" i="2"/>
  <c r="R128" i="2"/>
  <c r="R127" i="2"/>
  <c r="R126" i="2"/>
  <c r="R125" i="2"/>
  <c r="R124" i="2"/>
  <c r="R123" i="2"/>
  <c r="R122" i="2"/>
  <c r="R121" i="2"/>
  <c r="R120" i="2"/>
  <c r="R119" i="2"/>
  <c r="R118" i="2"/>
  <c r="R117" i="2"/>
  <c r="R116" i="2"/>
  <c r="R115" i="2"/>
  <c r="R114" i="2"/>
  <c r="R113" i="2"/>
  <c r="R112" i="2"/>
  <c r="R1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P60" i="2"/>
  <c r="O60" i="2"/>
  <c r="N60" i="2"/>
  <c r="L60" i="2"/>
  <c r="L254" i="2" s="1"/>
  <c r="K60" i="2"/>
  <c r="J60" i="2"/>
  <c r="I60" i="2"/>
  <c r="H60" i="2"/>
  <c r="G60" i="2"/>
  <c r="F60" i="2"/>
  <c r="D60" i="2"/>
  <c r="C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Q286" i="1"/>
  <c r="P286" i="1"/>
  <c r="O286" i="1"/>
  <c r="N286" i="1"/>
  <c r="M286" i="1"/>
  <c r="L286" i="1"/>
  <c r="J286" i="1"/>
  <c r="I286" i="1"/>
  <c r="H286" i="1"/>
  <c r="G286" i="1"/>
  <c r="F286" i="1"/>
  <c r="E286" i="1"/>
  <c r="D286" i="1"/>
  <c r="C286" i="1"/>
  <c r="Q285" i="1"/>
  <c r="P285" i="1"/>
  <c r="O285" i="1"/>
  <c r="N285" i="1"/>
  <c r="M285" i="1"/>
  <c r="L285" i="1"/>
  <c r="J285" i="1"/>
  <c r="I285" i="1"/>
  <c r="H285" i="1"/>
  <c r="G285" i="1"/>
  <c r="F285" i="1"/>
  <c r="E285" i="1"/>
  <c r="D285" i="1"/>
  <c r="C285" i="1"/>
  <c r="R284" i="1"/>
  <c r="R283" i="1"/>
  <c r="R282" i="1"/>
  <c r="R281" i="1"/>
  <c r="R280" i="1"/>
  <c r="R279" i="1"/>
  <c r="R278" i="1"/>
  <c r="R277" i="1"/>
  <c r="Q273" i="1"/>
  <c r="N273" i="1"/>
  <c r="M273" i="1"/>
  <c r="M229" i="1" s="1"/>
  <c r="L273" i="1"/>
  <c r="K273" i="1"/>
  <c r="K229" i="1" s="1"/>
  <c r="J273" i="1"/>
  <c r="I273" i="1"/>
  <c r="I229" i="1" s="1"/>
  <c r="H273" i="1"/>
  <c r="H229" i="1" s="1"/>
  <c r="G273" i="1"/>
  <c r="G229" i="1" s="1"/>
  <c r="F273" i="1"/>
  <c r="E273" i="1"/>
  <c r="D273" i="1"/>
  <c r="D229" i="1" s="1"/>
  <c r="C273" i="1"/>
  <c r="R272" i="1"/>
  <c r="R271" i="1"/>
  <c r="R270" i="1"/>
  <c r="R269" i="1"/>
  <c r="R268" i="1"/>
  <c r="Q265" i="1"/>
  <c r="N265" i="1"/>
  <c r="M265" i="1"/>
  <c r="L265" i="1"/>
  <c r="K265" i="1"/>
  <c r="K202" i="1" s="1"/>
  <c r="J265" i="1"/>
  <c r="J202" i="1" s="1"/>
  <c r="I265" i="1"/>
  <c r="I202" i="1" s="1"/>
  <c r="H265" i="1"/>
  <c r="G265" i="1"/>
  <c r="F265" i="1"/>
  <c r="E265" i="1"/>
  <c r="D265" i="1"/>
  <c r="C265" i="1"/>
  <c r="R264" i="1"/>
  <c r="R263" i="1"/>
  <c r="R262" i="1"/>
  <c r="Q259" i="1"/>
  <c r="N259" i="1"/>
  <c r="M259" i="1"/>
  <c r="L259" i="1"/>
  <c r="K259" i="1"/>
  <c r="J259" i="1"/>
  <c r="J60" i="1" s="1"/>
  <c r="I259" i="1"/>
  <c r="I60" i="1" s="1"/>
  <c r="H259" i="1"/>
  <c r="H60" i="1" s="1"/>
  <c r="G259" i="1"/>
  <c r="G60" i="1" s="1"/>
  <c r="F259" i="1"/>
  <c r="E259" i="1"/>
  <c r="D259" i="1"/>
  <c r="C259" i="1"/>
  <c r="C60" i="1" s="1"/>
  <c r="C252" i="1" s="1"/>
  <c r="R258" i="1"/>
  <c r="R257" i="1"/>
  <c r="Q253" i="1"/>
  <c r="P253" i="1"/>
  <c r="F253" i="1"/>
  <c r="E253" i="1"/>
  <c r="Q252" i="1"/>
  <c r="P252" i="1"/>
  <c r="F252" i="1"/>
  <c r="E252" i="1"/>
  <c r="A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J229" i="1"/>
  <c r="C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M202" i="1"/>
  <c r="E202" i="1"/>
  <c r="D202" i="1"/>
  <c r="C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O60" i="1"/>
  <c r="O253" i="1" s="1"/>
  <c r="N60" i="1"/>
  <c r="N253" i="1" s="1"/>
  <c r="M60" i="1"/>
  <c r="L60" i="1"/>
  <c r="L253" i="1" s="1"/>
  <c r="K60" i="1"/>
  <c r="F60" i="1"/>
  <c r="E60" i="1"/>
  <c r="D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F254" i="3" l="1"/>
  <c r="F255" i="3"/>
  <c r="N255" i="3"/>
  <c r="N254" i="3"/>
  <c r="K253" i="1"/>
  <c r="K254" i="2"/>
  <c r="K253" i="2"/>
  <c r="R260" i="2"/>
  <c r="R275" i="3"/>
  <c r="L252" i="1"/>
  <c r="J253" i="2"/>
  <c r="K252" i="1"/>
  <c r="N252" i="1"/>
  <c r="E231" i="3"/>
  <c r="E255" i="3" s="1"/>
  <c r="O252" i="1"/>
  <c r="L253" i="2"/>
  <c r="R287" i="2"/>
  <c r="R265" i="1"/>
  <c r="M252" i="1"/>
  <c r="R286" i="2"/>
  <c r="R288" i="3"/>
  <c r="L255" i="4"/>
  <c r="X255" i="4"/>
  <c r="Y255" i="4"/>
  <c r="AA255" i="4"/>
  <c r="T255" i="4"/>
  <c r="Z255" i="4"/>
  <c r="O255" i="4"/>
  <c r="R229" i="1"/>
  <c r="D252" i="1"/>
  <c r="D253" i="1"/>
  <c r="M255" i="3"/>
  <c r="I253" i="1"/>
  <c r="I252" i="1"/>
  <c r="R261" i="3"/>
  <c r="K255" i="3"/>
  <c r="K254" i="3"/>
  <c r="N254" i="2"/>
  <c r="N253" i="2"/>
  <c r="G202" i="1"/>
  <c r="R202" i="1" s="1"/>
  <c r="U255" i="4"/>
  <c r="G255" i="3"/>
  <c r="G254" i="3"/>
  <c r="J255" i="3"/>
  <c r="J254" i="3"/>
  <c r="M253" i="1"/>
  <c r="D255" i="3"/>
  <c r="D254" i="3"/>
  <c r="R286" i="1"/>
  <c r="H253" i="2"/>
  <c r="H254" i="2"/>
  <c r="P253" i="2"/>
  <c r="P254" i="2"/>
  <c r="R266" i="2"/>
  <c r="E203" i="2"/>
  <c r="M253" i="2"/>
  <c r="M254" i="2"/>
  <c r="C230" i="2"/>
  <c r="C253" i="2" s="1"/>
  <c r="R274" i="2"/>
  <c r="P255" i="3"/>
  <c r="R287" i="3"/>
  <c r="W255" i="4"/>
  <c r="K202" i="4"/>
  <c r="R259" i="1"/>
  <c r="R203" i="3"/>
  <c r="L255" i="3"/>
  <c r="L254" i="3"/>
  <c r="F253" i="2"/>
  <c r="R60" i="2"/>
  <c r="F254" i="2"/>
  <c r="R256" i="2" s="1"/>
  <c r="M255" i="4"/>
  <c r="G254" i="2"/>
  <c r="G253" i="2"/>
  <c r="O253" i="2"/>
  <c r="O254" i="2"/>
  <c r="J253" i="1"/>
  <c r="J252" i="1"/>
  <c r="R285" i="1"/>
  <c r="I254" i="2"/>
  <c r="Q254" i="2"/>
  <c r="Q255" i="3"/>
  <c r="R267" i="3"/>
  <c r="K59" i="4"/>
  <c r="H253" i="1"/>
  <c r="H252" i="1"/>
  <c r="R60" i="1"/>
  <c r="H255" i="3"/>
  <c r="C253" i="1"/>
  <c r="R203" i="2"/>
  <c r="O255" i="3"/>
  <c r="O254" i="3"/>
  <c r="R273" i="1"/>
  <c r="Q253" i="2"/>
  <c r="I255" i="3"/>
  <c r="I254" i="3"/>
  <c r="P254" i="3"/>
  <c r="D253" i="2"/>
  <c r="H255" i="4"/>
  <c r="P255" i="4"/>
  <c r="I255" i="4"/>
  <c r="Q255" i="4"/>
  <c r="C60" i="3"/>
  <c r="J255" i="4"/>
  <c r="R255" i="4"/>
  <c r="N255" i="4"/>
  <c r="H254" i="3"/>
  <c r="G255" i="4"/>
  <c r="Q254" i="3"/>
  <c r="G252" i="1" l="1"/>
  <c r="R254" i="1" s="1"/>
  <c r="G253" i="1"/>
  <c r="R253" i="1"/>
  <c r="E254" i="3"/>
  <c r="R231" i="3"/>
  <c r="R255" i="2"/>
  <c r="R253" i="2"/>
  <c r="B2" i="2" s="1"/>
  <c r="R230" i="2"/>
  <c r="C254" i="2"/>
  <c r="R60" i="3"/>
  <c r="C255" i="3"/>
  <c r="C254" i="3"/>
  <c r="R256" i="3" s="1"/>
  <c r="R252" i="1"/>
  <c r="B2" i="1" s="1"/>
  <c r="K255" i="4"/>
  <c r="R257" i="3"/>
  <c r="R255" i="1"/>
  <c r="R254" i="2"/>
  <c r="R255" i="3" l="1"/>
  <c r="R254" i="3"/>
  <c r="B2" i="3" s="1"/>
</calcChain>
</file>

<file path=xl/sharedStrings.xml><?xml version="1.0" encoding="utf-8"?>
<sst xmlns="http://schemas.openxmlformats.org/spreadsheetml/2006/main" count="1276" uniqueCount="374">
  <si>
    <t>NUMBER OF SPECIES SEEN</t>
  </si>
  <si>
    <t>TOTALS</t>
  </si>
  <si>
    <t>SPECIES  MAX 179  AVG 163.2</t>
  </si>
  <si>
    <t>Mack Area State line to 13 Rd</t>
  </si>
  <si>
    <t>Loma-Fruita-GJ             13 Rd to 23 Rd</t>
  </si>
  <si>
    <t>Grand Jct. 23-30 Rds including Connected Lakes</t>
  </si>
  <si>
    <t>30-42 Roads Colo.Riv. WA Corn Lake Clifton Marsh</t>
  </si>
  <si>
    <t>Triangle Palisade to Debeque to Mesa</t>
  </si>
  <si>
    <t>Plateau Val From Mesa to Vega State Park</t>
  </si>
  <si>
    <t>Mesa to Delta Cty Ln On Top of Grnd Mesa</t>
  </si>
  <si>
    <t>Redlands &amp; Colo. Nat'l Monu.</t>
  </si>
  <si>
    <t>Glade Pk and Pinion Mesa</t>
  </si>
  <si>
    <t>East Creek from Whitewater to Uniweep Divide sign on Rte 141. &amp; up Divide Rd on Un-compahgre to Montrose County Line</t>
  </si>
  <si>
    <t>Unaweep Divide Sign on Rte 141  down  West Creek To Gateway Dolores River Canyon &amp; John Browns Canyon</t>
  </si>
  <si>
    <t>Kannah Creek: Cheney, Juniata, Hollenbeck Reservoirs &amp; Lands End Rd.</t>
  </si>
  <si>
    <t>Gunnison River Float from Bridgeport, near the county line, to Whitewater</t>
  </si>
  <si>
    <t>Birds reported as seen on Count day</t>
  </si>
  <si>
    <t>SEEN  COUNT WEEK   BUT NOT  COUNT DAY</t>
  </si>
  <si>
    <t>Totals do not include Count Week Birds</t>
  </si>
  <si>
    <t>2006 TAXO ORDER</t>
  </si>
  <si>
    <t>Leader(s) &gt;&gt;&gt;</t>
  </si>
  <si>
    <t>Steve Watson</t>
  </si>
  <si>
    <t>Dave Price</t>
  </si>
  <si>
    <t>Frank Coons</t>
  </si>
  <si>
    <t>Ronda Woodward</t>
  </si>
  <si>
    <t>Fran &amp; Paul Didier</t>
  </si>
  <si>
    <t>Jim Liewer</t>
  </si>
  <si>
    <t>Cecilia Barr &amp;   Gracie Ehlert</t>
  </si>
  <si>
    <t>Brett Walker</t>
  </si>
  <si>
    <t>Doug Shoffner</t>
  </si>
  <si>
    <t>Larry Arnold</t>
  </si>
  <si>
    <t>Bob Moston</t>
  </si>
  <si>
    <t>Bob Bradley</t>
  </si>
  <si>
    <t>Jackson Trappett</t>
  </si>
  <si>
    <t>Nic Korte</t>
  </si>
  <si>
    <t>Greater White-fronted Goose</t>
  </si>
  <si>
    <t>Snow Goose</t>
  </si>
  <si>
    <t>Ross's Goose</t>
  </si>
  <si>
    <t>Cackling Goose</t>
  </si>
  <si>
    <t>Canada Goose</t>
  </si>
  <si>
    <t>Tundra Swan</t>
  </si>
  <si>
    <t>Wood Duck</t>
  </si>
  <si>
    <t>Gadwall</t>
  </si>
  <si>
    <t>American Wigeon</t>
  </si>
  <si>
    <t>Mallard</t>
  </si>
  <si>
    <t>Blue-winged Teal</t>
  </si>
  <si>
    <t>Cinnamon Teal</t>
  </si>
  <si>
    <t>Northern Shoveler</t>
  </si>
  <si>
    <t>Northern Pintail</t>
  </si>
  <si>
    <t>Green-winged Teal</t>
  </si>
  <si>
    <t>Canvasback</t>
  </si>
  <si>
    <t>Redhead</t>
  </si>
  <si>
    <t>Ring-necked Duck</t>
  </si>
  <si>
    <t>Lesser Scaup</t>
  </si>
  <si>
    <t>Bufflehead</t>
  </si>
  <si>
    <t>Common Goldeneye</t>
  </si>
  <si>
    <t>Barrow's Goldeneye</t>
  </si>
  <si>
    <t>Hooded Merganser</t>
  </si>
  <si>
    <t>Common Merganser</t>
  </si>
  <si>
    <t>Red-breasted Merganser</t>
  </si>
  <si>
    <t>Ruddy Duck</t>
  </si>
  <si>
    <t>Chukar</t>
  </si>
  <si>
    <t>Ring-necked Pheasant</t>
  </si>
  <si>
    <t>Dusky Grouse</t>
  </si>
  <si>
    <t>Wild Turkey</t>
  </si>
  <si>
    <t>Gambel's Quail</t>
  </si>
  <si>
    <t>Common Loon</t>
  </si>
  <si>
    <t>Pied-billed Grebe</t>
  </si>
  <si>
    <t>Horned Grebe</t>
  </si>
  <si>
    <t>Eared Grebe</t>
  </si>
  <si>
    <t>Western Grebe</t>
  </si>
  <si>
    <t>Clark's Grebe</t>
  </si>
  <si>
    <t>American White Pelican</t>
  </si>
  <si>
    <t>Double-crested Cormorant</t>
  </si>
  <si>
    <t>American Bittern</t>
  </si>
  <si>
    <t>Great Blue Heron</t>
  </si>
  <si>
    <t>Great Egret</t>
  </si>
  <si>
    <t>Snowy Egret</t>
  </si>
  <si>
    <t>Cattle Egret</t>
  </si>
  <si>
    <t>Green Heron</t>
  </si>
  <si>
    <t>Black-crowned Night Heron</t>
  </si>
  <si>
    <t>White-faced Ibis</t>
  </si>
  <si>
    <t>Turkey Vulture</t>
  </si>
  <si>
    <t>Osprey</t>
  </si>
  <si>
    <t>Bald Eagle</t>
  </si>
  <si>
    <t>Northern Harrier</t>
  </si>
  <si>
    <t>Sharp-Shinned Hawk</t>
  </si>
  <si>
    <t>Cooper's Hawk</t>
  </si>
  <si>
    <t>Northern Goshawk</t>
  </si>
  <si>
    <t>Broad-winged Hawk</t>
  </si>
  <si>
    <t>Swainson's Hawk</t>
  </si>
  <si>
    <r>
      <t xml:space="preserve">Red-tailed Hawk  </t>
    </r>
    <r>
      <rPr>
        <b/>
        <sz val="9"/>
        <rFont val="Times New Roman"/>
        <family val="1"/>
        <charset val="1"/>
      </rPr>
      <t>(enter below)</t>
    </r>
  </si>
  <si>
    <t>Ferruginous Hawk</t>
  </si>
  <si>
    <t>Golden Eagle</t>
  </si>
  <si>
    <t>American Kestrel</t>
  </si>
  <si>
    <t>Merlin</t>
  </si>
  <si>
    <t>Peregrine Falcon</t>
  </si>
  <si>
    <t>Prairie Falcon</t>
  </si>
  <si>
    <t>Virginia Rail</t>
  </si>
  <si>
    <t>Sora</t>
  </si>
  <si>
    <t>American Coot</t>
  </si>
  <si>
    <t>Sandhill Crane</t>
  </si>
  <si>
    <t>Snowy Plover</t>
  </si>
  <si>
    <t>Semipalmated Plover</t>
  </si>
  <si>
    <t>Killdeer</t>
  </si>
  <si>
    <t>Black-necked Stilt</t>
  </si>
  <si>
    <t>American Avocet</t>
  </si>
  <si>
    <t>Spotted Sandpiper</t>
  </si>
  <si>
    <t>Solitary Sandpiper</t>
  </si>
  <si>
    <t>Greater Yellowlegs</t>
  </si>
  <si>
    <t>Willet</t>
  </si>
  <si>
    <t>Lesser Yellowlegs</t>
  </si>
  <si>
    <t>Whimbrel</t>
  </si>
  <si>
    <t>Long-billed Curlew</t>
  </si>
  <si>
    <t>Marbled Godwit</t>
  </si>
  <si>
    <t>Semipalmated Sandpiper</t>
  </si>
  <si>
    <t>Western Sandpiper</t>
  </si>
  <si>
    <t>Least Sandpiper</t>
  </si>
  <si>
    <t>Baird's Sandpiper</t>
  </si>
  <si>
    <t>Stilt Sandpiper</t>
  </si>
  <si>
    <t>Long-billed Dowitcher</t>
  </si>
  <si>
    <t>Wilson's Snipe</t>
  </si>
  <si>
    <t>Wilson's Phalarope</t>
  </si>
  <si>
    <t>Red-necked Phalarope</t>
  </si>
  <si>
    <t>Franklin's Gull</t>
  </si>
  <si>
    <t>Bonaparte's Gull</t>
  </si>
  <si>
    <t>Ring-billed Gull</t>
  </si>
  <si>
    <t>California Gull</t>
  </si>
  <si>
    <t>Herring Gull</t>
  </si>
  <si>
    <t>Gull species not identified</t>
  </si>
  <si>
    <t>Black Tern</t>
  </si>
  <si>
    <t>Common Tern</t>
  </si>
  <si>
    <t>Forster's Tern</t>
  </si>
  <si>
    <t>Rock Pigeon</t>
  </si>
  <si>
    <t>Band-tailed Pigeon</t>
  </si>
  <si>
    <t>Eurasian Collared Dove</t>
  </si>
  <si>
    <t>White-winged Dove</t>
  </si>
  <si>
    <t>Mourning Dove</t>
  </si>
  <si>
    <t>Yellow-billed Cuckoo</t>
  </si>
  <si>
    <t>Barn Owl</t>
  </si>
  <si>
    <t>Flammulated Owl</t>
  </si>
  <si>
    <t>Western Screech-Owl</t>
  </si>
  <si>
    <t>Great Horned Owl</t>
  </si>
  <si>
    <t>Northern Pygmy Owl</t>
  </si>
  <si>
    <t>Burrowing Owl</t>
  </si>
  <si>
    <t>Long-eared Owl</t>
  </si>
  <si>
    <t>Boreal Owl</t>
  </si>
  <si>
    <t>Northern Saw-whet Owl</t>
  </si>
  <si>
    <t>Common Nighthawk</t>
  </si>
  <si>
    <t>Common Poorwill</t>
  </si>
  <si>
    <t>Chimney Swift</t>
  </si>
  <si>
    <t>White-throated Swift</t>
  </si>
  <si>
    <t>Black-chinned Hummingbird</t>
  </si>
  <si>
    <t>Calliope Hummingbird</t>
  </si>
  <si>
    <t>Broad-tailed Hummingbird</t>
  </si>
  <si>
    <t>Belted Kingfisher</t>
  </si>
  <si>
    <t>Lewis's Woodpecker</t>
  </si>
  <si>
    <t>Williamson's Sapsucker</t>
  </si>
  <si>
    <t>Red-naped Sapsucker</t>
  </si>
  <si>
    <t>Downy Woodpecker</t>
  </si>
  <si>
    <t>Hairy Woodpecker</t>
  </si>
  <si>
    <t>American 3-toed Woodpecker</t>
  </si>
  <si>
    <t>Northern Flicker</t>
  </si>
  <si>
    <t>Olive-sided Flycatcher</t>
  </si>
  <si>
    <t>Western Wood-Pewee</t>
  </si>
  <si>
    <t>Willow Flycatcher</t>
  </si>
  <si>
    <t>Least Flycatcher</t>
  </si>
  <si>
    <t>Hammond's Flycatcher</t>
  </si>
  <si>
    <t>Gray Flycatcher</t>
  </si>
  <si>
    <t>Dusky Flycatcher</t>
  </si>
  <si>
    <t>Cordilleran Flycatcher</t>
  </si>
  <si>
    <t>Black Phoebe</t>
  </si>
  <si>
    <t>Say's Phoebe</t>
  </si>
  <si>
    <t>Ash Throated Flycatcher</t>
  </si>
  <si>
    <t>Cassin's Kingbird</t>
  </si>
  <si>
    <t>Western Kingbird</t>
  </si>
  <si>
    <t>Eastern Kingbird</t>
  </si>
  <si>
    <t>Loggerhead Shrike</t>
  </si>
  <si>
    <t>Northern Shrike</t>
  </si>
  <si>
    <t>Gray Vireo</t>
  </si>
  <si>
    <t>Plumbeous Vireo</t>
  </si>
  <si>
    <t>Warbling Vireo</t>
  </si>
  <si>
    <t>Gray Jay</t>
  </si>
  <si>
    <t>Steller's Jay</t>
  </si>
  <si>
    <t>Western Scrub Jay</t>
  </si>
  <si>
    <t>Pinyon Jay</t>
  </si>
  <si>
    <t>Clark's Nutcracker</t>
  </si>
  <si>
    <t>Black-billed Magpie</t>
  </si>
  <si>
    <t>American Crow</t>
  </si>
  <si>
    <t>Common Raven</t>
  </si>
  <si>
    <t>Horned Lark</t>
  </si>
  <si>
    <t>Purple Martin</t>
  </si>
  <si>
    <t>Tree Swallow</t>
  </si>
  <si>
    <t>Violet-Green Swallow</t>
  </si>
  <si>
    <t>N. Rough-winged Swallow</t>
  </si>
  <si>
    <t>Bank Swallow</t>
  </si>
  <si>
    <t>Cliff Swallow</t>
  </si>
  <si>
    <t>Barn Swallow</t>
  </si>
  <si>
    <t>Swallow Species not identified</t>
  </si>
  <si>
    <t>Black-capped Chickadee</t>
  </si>
  <si>
    <t>Mountain Chickadee</t>
  </si>
  <si>
    <t>Juniper Titmouse</t>
  </si>
  <si>
    <t>Bushtit</t>
  </si>
  <si>
    <t>Red-breasted Nuthatch</t>
  </si>
  <si>
    <t>White-breasted Nuthatch</t>
  </si>
  <si>
    <t>Pygmy Nuthatch</t>
  </si>
  <si>
    <t>Brown Creeper</t>
  </si>
  <si>
    <t>Rock Wren</t>
  </si>
  <si>
    <t>Canyon Wren</t>
  </si>
  <si>
    <t>Bewick's Wren</t>
  </si>
  <si>
    <t>House Wren</t>
  </si>
  <si>
    <t>Marsh Wren</t>
  </si>
  <si>
    <t>American Dipper</t>
  </si>
  <si>
    <t>Golden-crowned Kinglet</t>
  </si>
  <si>
    <t>Ruby-crowned Kinglet</t>
  </si>
  <si>
    <t>Blue-gray Gnatcatcher</t>
  </si>
  <si>
    <t>Eastern Bluebird</t>
  </si>
  <si>
    <t>Western Bluebird</t>
  </si>
  <si>
    <t>Mountain Bluebird</t>
  </si>
  <si>
    <t>Townsend's Solitaire</t>
  </si>
  <si>
    <t>Swainson's Thrush</t>
  </si>
  <si>
    <t>Hermit Thrush</t>
  </si>
  <si>
    <t>American Robin</t>
  </si>
  <si>
    <t>Gray Catbird</t>
  </si>
  <si>
    <t>Northern Mockingbird</t>
  </si>
  <si>
    <t>Sage Thrasher</t>
  </si>
  <si>
    <t>European Starling</t>
  </si>
  <si>
    <t>American Pipit</t>
  </si>
  <si>
    <t>Cedar Waxwing</t>
  </si>
  <si>
    <t>Tennessee Warbler</t>
  </si>
  <si>
    <t>Orange-crowned Warbler</t>
  </si>
  <si>
    <t>Virginia's Warbler</t>
  </si>
  <si>
    <t>Yellow Warbler</t>
  </si>
  <si>
    <r>
      <t xml:space="preserve">Yellow-rmpd Warbr </t>
    </r>
    <r>
      <rPr>
        <b/>
        <sz val="9"/>
        <rFont val="Times New Roman"/>
        <family val="1"/>
        <charset val="1"/>
      </rPr>
      <t>(enter below)</t>
    </r>
  </si>
  <si>
    <t>Black-throated Gray Warbler</t>
  </si>
  <si>
    <t>Grace's Warbler</t>
  </si>
  <si>
    <t>Black-and-white Warbler</t>
  </si>
  <si>
    <t>Northern Waterthrush</t>
  </si>
  <si>
    <t>MacGillivray's Warbler</t>
  </si>
  <si>
    <t>Common Yellowthroat</t>
  </si>
  <si>
    <t>Wilson's Warbler</t>
  </si>
  <si>
    <t>Yellow-breasted Chat</t>
  </si>
  <si>
    <t>Western Tanager</t>
  </si>
  <si>
    <t>Green-tailed Towhee</t>
  </si>
  <si>
    <t>Spotted Towhee</t>
  </si>
  <si>
    <t>American Tree Sparrow</t>
  </si>
  <si>
    <t>Chipping Sparrow</t>
  </si>
  <si>
    <t>Brewer's Sparrow</t>
  </si>
  <si>
    <t>Black-chinned Sparrow</t>
  </si>
  <si>
    <t>Vesper Sparrow</t>
  </si>
  <si>
    <t>Lark Sparrow</t>
  </si>
  <si>
    <t>Black-throated Sparrow</t>
  </si>
  <si>
    <t>Sage Sparrow</t>
  </si>
  <si>
    <t>Lark Bunting</t>
  </si>
  <si>
    <t>Savannah Sparrow</t>
  </si>
  <si>
    <t>Fox Sparrow</t>
  </si>
  <si>
    <t>Song Sparrow</t>
  </si>
  <si>
    <t>Linclon's Sparrow</t>
  </si>
  <si>
    <t>Harris's Sparrow</t>
  </si>
  <si>
    <t>White-crowned Sparrow</t>
  </si>
  <si>
    <r>
      <t xml:space="preserve">Dark-eyed Junco </t>
    </r>
    <r>
      <rPr>
        <b/>
        <sz val="9"/>
        <rFont val="Times New Roman"/>
        <family val="1"/>
        <charset val="1"/>
      </rPr>
      <t xml:space="preserve"> (enter below)</t>
    </r>
  </si>
  <si>
    <t>-</t>
  </si>
  <si>
    <t>Black-headed Grosbeak</t>
  </si>
  <si>
    <t/>
  </si>
  <si>
    <t>Blue Grosbeak</t>
  </si>
  <si>
    <t>Lazuli Bunting</t>
  </si>
  <si>
    <t>Indigo Bunting</t>
  </si>
  <si>
    <t>Red-winged Blackbird</t>
  </si>
  <si>
    <t>Western Meadowlark</t>
  </si>
  <si>
    <t>Yellow-headed Blackbird</t>
  </si>
  <si>
    <t>Brewer's Blackbird</t>
  </si>
  <si>
    <t>Common Grackle</t>
  </si>
  <si>
    <t>Great-tailed Grackle</t>
  </si>
  <si>
    <t>Brown-headed Cowbird</t>
  </si>
  <si>
    <t>Bullock's Oriole</t>
  </si>
  <si>
    <t>Scott's Oriole</t>
  </si>
  <si>
    <t>Pine Grosbeak</t>
  </si>
  <si>
    <t>Cassin's Finch</t>
  </si>
  <si>
    <t>House Finch</t>
  </si>
  <si>
    <t>Red Crossbill</t>
  </si>
  <si>
    <t>Pine Siskin</t>
  </si>
  <si>
    <t>Lesser Goldfinch</t>
  </si>
  <si>
    <t>American Goldfinch</t>
  </si>
  <si>
    <t>Evening Grosbeak</t>
  </si>
  <si>
    <t>House Sparrow</t>
  </si>
  <si>
    <t>TOTAL SPECIES</t>
  </si>
  <si>
    <t>Count</t>
  </si>
  <si>
    <t>TOTAL BIRDS</t>
  </si>
  <si>
    <t>Average No. of Species per Party</t>
  </si>
  <si>
    <t>Average No. of Birds per Party</t>
  </si>
  <si>
    <t>Red-tailed Hawk Breakdown</t>
  </si>
  <si>
    <t>Red-tailed Hawk</t>
  </si>
  <si>
    <t>"Harlan's" Hawk</t>
  </si>
  <si>
    <t>Total Red-tailed Hawks</t>
  </si>
  <si>
    <t>Yellow-rumped Warbler Breakdown</t>
  </si>
  <si>
    <t>Yellow-rumped Warbler</t>
  </si>
  <si>
    <t>"Audubon's"  Warbler</t>
  </si>
  <si>
    <t>"Myrtle" Warbler</t>
  </si>
  <si>
    <t>Total Yellow-rumped Warblers</t>
  </si>
  <si>
    <t>Junco Breakdown</t>
  </si>
  <si>
    <t>Dark-eyed Junco</t>
  </si>
  <si>
    <t>"Gray-headed" junco</t>
  </si>
  <si>
    <t>"Oregon" junco</t>
  </si>
  <si>
    <t>"Pink-sided" Junco</t>
  </si>
  <si>
    <t>"Slate-colored" junco</t>
  </si>
  <si>
    <t>Total Juncos</t>
  </si>
  <si>
    <t>NAMC STATISTICS</t>
  </si>
  <si>
    <t>No.of Party Members</t>
  </si>
  <si>
    <t>Number of Parties  (NAMC Rules)</t>
  </si>
  <si>
    <t>Party Hours--Foot</t>
  </si>
  <si>
    <t>Party Hours--Car</t>
  </si>
  <si>
    <t>Party Hours--Boat</t>
  </si>
  <si>
    <t>Party Miles--Foot</t>
  </si>
  <si>
    <t>Party Miles--Car</t>
  </si>
  <si>
    <t>Party Miles--Boat</t>
  </si>
  <si>
    <t>Total Party Hours</t>
  </si>
  <si>
    <t>Total Party Miles</t>
  </si>
  <si>
    <t>Peter Robinson</t>
  </si>
  <si>
    <t>Susan Longest</t>
  </si>
  <si>
    <t>Gracie Ehlert and Nic Korte</t>
  </si>
  <si>
    <t>Cecilia Barr and Gracie Ehlert</t>
  </si>
  <si>
    <t>Bob Wilson</t>
  </si>
  <si>
    <t>Lee Stigen</t>
  </si>
  <si>
    <t>Ken Schreiner</t>
  </si>
  <si>
    <t>Lucy's Warbler</t>
  </si>
  <si>
    <t>Birds Seen Count Week but not on Count Day</t>
  </si>
  <si>
    <t>Dave, Diana and Jackson Trappett</t>
  </si>
  <si>
    <t>Nic Korte and Kathleen McGinley</t>
  </si>
  <si>
    <t>Cecilia Barr</t>
  </si>
  <si>
    <t>Cary Atwood</t>
  </si>
  <si>
    <t>Ronda Woodward</t>
  </si>
  <si>
    <t>Lee Stigen and Mike Henwood</t>
  </si>
  <si>
    <t>Caspian Tern</t>
  </si>
  <si>
    <t>Lincoln's Sparrow</t>
  </si>
  <si>
    <t>White-throated Sparrow</t>
  </si>
  <si>
    <t>'99</t>
  </si>
  <si>
    <t>'98</t>
  </si>
  <si>
    <t>Yrs</t>
  </si>
  <si>
    <t>MAX</t>
  </si>
  <si>
    <t>AVG</t>
  </si>
  <si>
    <t>DATA   LOST</t>
  </si>
  <si>
    <t>cw</t>
  </si>
  <si>
    <t>Red-tailed Hawk  (enter below)</t>
  </si>
  <si>
    <t>Yellow-rmpd Warbr (enter below)</t>
  </si>
  <si>
    <t>Chippng Sparrow</t>
  </si>
  <si>
    <t>Dark-eyed Junco  (enter below)</t>
  </si>
  <si>
    <t>COUNT OF SPECIES</t>
  </si>
  <si>
    <t>TOTAL OF ALL BIRDS</t>
  </si>
  <si>
    <t>BREAKDOWNS</t>
  </si>
  <si>
    <t>Number of Observers</t>
  </si>
  <si>
    <t>This was the 20th year of the Annual Spring Bird Count.</t>
  </si>
  <si>
    <t>The count was held on May 12, 2012.</t>
  </si>
  <si>
    <t>The count is always held on the second Saturday in May.</t>
  </si>
  <si>
    <t>The average number of species seen over the years was 163.2</t>
  </si>
  <si>
    <t>This year's count found 175 species, which is second highest count of all the years.</t>
  </si>
  <si>
    <t>Several species seen this year haven’t been seen often in the past on this count: Common Loon &amp; Swainson's Thrush by Jim Liewer; Cattle Egret by Frank Coons, Black Tern &amp; Gray Catbird by Dave Price, White-winged Dove by Nic Korte, Flamulated Owl, Williamson's Sapsucker &amp; Blue Grosbeak by Larry Arnold, American Pipit &amp; Red Crossbill by Cecilia Barr, Cordilleran Flycatcher by Bob Bradley.  And finally the Black-chinned Sparrow was seen again for the second year by Brett Walker.</t>
  </si>
  <si>
    <t>Also of note:  Jackson Trappett floated the Gunnison River within Mesa County on count day and his findings for that area are included for the first time this year.</t>
  </si>
  <si>
    <t>In 2009 we had the highest number of species (179) during the past 20 years and that count was on May 9, 2009, almost the earliest possible date.</t>
  </si>
  <si>
    <t>Recent low count years were:</t>
  </si>
  <si>
    <t>The following table is interesting.</t>
  </si>
  <si>
    <t>This is the 20th year but 2 years were lost</t>
  </si>
  <si>
    <t>No. of Species</t>
  </si>
  <si>
    <t>No. of Years Seen</t>
  </si>
  <si>
    <t>No of Years Not Seen</t>
  </si>
  <si>
    <t>Suggested ways to read each line</t>
  </si>
  <si>
    <t>79 species were seen in all 18 years of the count.</t>
  </si>
  <si>
    <t>23 species were seen in all years but 1.</t>
  </si>
  <si>
    <t>19 species were seen in all years but 2</t>
  </si>
  <si>
    <t>etc.</t>
  </si>
  <si>
    <t> 13 species were only seen in 5 years of the count</t>
  </si>
  <si>
    <r>
      <t> 7</t>
    </r>
    <r>
      <rPr>
        <b/>
        <sz val="9"/>
        <color rgb="FF000000"/>
        <rFont val="Times New Roman"/>
        <family val="1"/>
        <charset val="1"/>
      </rPr>
      <t xml:space="preserve"> species were only seen once in 18 years</t>
    </r>
  </si>
  <si>
    <t>9 species have not been seen on this count yet</t>
  </si>
  <si>
    <t>May</t>
  </si>
  <si>
    <t>Dickcissel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</si>
</sst>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\-??_);_(@_)"/>
    <numFmt numFmtId="165" formatCode="_(* #,##0_);_(* \(#,##0\);_(* \-_);_(@_)"/>
    <numFmt numFmtId="166" formatCode="_(* #,##0_);_(* \(#,##0\);_(* \-??_);_(@_)"/>
    <numFmt numFmtId="167" formatCode="0.0"/>
    <numFmt numFmtId="168" formatCode="_(* #,##0.0_);_(* \(#,##0.0\);_(* \-??_);_(@_)"/>
    <numFmt numFmtId="169" formatCode="#,##0.0_);\(#,##0.0\)"/>
    <numFmt numFmtId="170" formatCode="_(\$* #,##0_);_(\$* \(#,##0\);_(\$* \-??_);_(@_)"/>
    <numFmt numFmtId="171" formatCode="0.000"/>
  </numFmts>
  <fonts count="40">
    <font>
      <sz val="12"/>
      <color rgb="FF000000"/>
      <name val="Times New Roman"/>
      <family val="2"/>
      <charset val="1"/>
    </font>
    <font>
      <b/>
      <sz val="10"/>
      <name val="Arial"/>
      <family val="2"/>
      <charset val="1"/>
    </font>
    <font>
      <sz val="9"/>
      <name val="Arial"/>
      <family val="2"/>
      <charset val="1"/>
    </font>
    <font>
      <sz val="10"/>
      <name val="Arial"/>
      <family val="2"/>
      <charset val="1"/>
    </font>
    <font>
      <sz val="12"/>
      <name val="Times New Roman"/>
      <family val="1"/>
      <charset val="1"/>
    </font>
    <font>
      <b/>
      <sz val="9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sz val="9"/>
      <name val="Times New Roman"/>
      <family val="1"/>
      <charset val="1"/>
    </font>
    <font>
      <b/>
      <sz val="8"/>
      <name val="Times New Roman"/>
      <family val="1"/>
      <charset val="1"/>
    </font>
    <font>
      <b/>
      <sz val="24"/>
      <name val="Times New Roman"/>
      <family val="1"/>
      <charset val="1"/>
    </font>
    <font>
      <sz val="8"/>
      <name val="Times New Roman"/>
      <family val="1"/>
      <charset val="1"/>
    </font>
    <font>
      <sz val="7.5"/>
      <name val="Times New Roman"/>
      <family val="1"/>
      <charset val="1"/>
    </font>
    <font>
      <b/>
      <sz val="8.5"/>
      <name val="Times New Roman"/>
      <family val="1"/>
      <charset val="1"/>
    </font>
    <font>
      <b/>
      <sz val="8"/>
      <color rgb="FF000000"/>
      <name val="Times New Roman"/>
      <family val="1"/>
      <charset val="1"/>
    </font>
    <font>
      <sz val="8"/>
      <color rgb="FF008000"/>
      <name val="Arial"/>
      <family val="2"/>
      <charset val="1"/>
    </font>
    <font>
      <sz val="9"/>
      <color rgb="FF008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0"/>
      <name val="Times New Roman"/>
      <family val="1"/>
      <charset val="1"/>
    </font>
    <font>
      <i/>
      <sz val="9"/>
      <name val="Times New Roman"/>
      <family val="1"/>
      <charset val="1"/>
    </font>
    <font>
      <b/>
      <sz val="10"/>
      <name val="Times New Roman"/>
      <family val="1"/>
      <charset val="1"/>
    </font>
    <font>
      <b/>
      <sz val="7"/>
      <name val="Times New Roman"/>
      <family val="1"/>
      <charset val="1"/>
    </font>
    <font>
      <sz val="9"/>
      <name val="cubicPS"/>
      <charset val="1"/>
    </font>
    <font>
      <sz val="9"/>
      <color rgb="FF000000"/>
      <name val="Times New Roman"/>
      <family val="2"/>
      <charset val="1"/>
    </font>
    <font>
      <b/>
      <sz val="9"/>
      <name val="Arial"/>
      <family val="2"/>
      <charset val="1"/>
    </font>
    <font>
      <i/>
      <sz val="5"/>
      <name val="Times New Roman"/>
      <family val="1"/>
      <charset val="1"/>
    </font>
    <font>
      <sz val="5"/>
      <name val="Times New Roman"/>
      <family val="1"/>
      <charset val="1"/>
    </font>
    <font>
      <sz val="5"/>
      <name val="Arial"/>
      <family val="2"/>
      <charset val="1"/>
    </font>
    <font>
      <b/>
      <sz val="5"/>
      <name val="Times New Roman"/>
      <family val="1"/>
      <charset val="1"/>
    </font>
    <font>
      <sz val="5"/>
      <color rgb="FF000000"/>
      <name val="Times New Roman"/>
      <family val="2"/>
      <charset val="1"/>
    </font>
    <font>
      <sz val="2"/>
      <name val="Times New Roman"/>
      <family val="1"/>
      <charset val="1"/>
    </font>
    <font>
      <b/>
      <sz val="2"/>
      <name val="Times New Roman"/>
      <family val="1"/>
      <charset val="1"/>
    </font>
    <font>
      <sz val="2"/>
      <color rgb="FF000000"/>
      <name val="Times New Roman"/>
      <family val="1"/>
      <charset val="1"/>
    </font>
    <font>
      <sz val="3"/>
      <name val="Times New Roman"/>
      <family val="1"/>
      <charset val="1"/>
    </font>
    <font>
      <sz val="11"/>
      <name val="Times New Roman"/>
      <family val="1"/>
      <charset val="1"/>
    </font>
    <font>
      <sz val="11"/>
      <name val="Arial"/>
      <family val="2"/>
      <charset val="1"/>
    </font>
    <font>
      <sz val="11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sz val="12"/>
      <color rgb="FF000000"/>
      <name val="Times New Roman"/>
      <family val="2"/>
      <charset val="1"/>
    </font>
    <font>
      <sz val="11"/>
      <color rgb="FF3F3F7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CFFCC"/>
      </patternFill>
    </fill>
    <fill>
      <patternFill patternType="solid">
        <fgColor rgb="FFB6B6B6"/>
        <bgColor rgb="FF969696"/>
      </patternFill>
    </fill>
    <fill>
      <patternFill patternType="solid">
        <fgColor rgb="FFFFFF99"/>
        <bgColor rgb="FFFFFFCC"/>
      </patternFill>
    </fill>
    <fill>
      <patternFill patternType="solid">
        <fgColor rgb="FFFFCC99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164" fontId="38" fillId="0" borderId="0" applyBorder="0" applyProtection="0"/>
    <xf numFmtId="0" fontId="2" fillId="0" borderId="0"/>
    <xf numFmtId="0" fontId="39" fillId="6" borderId="16" applyNumberFormat="0" applyAlignment="0" applyProtection="0"/>
  </cellStyleXfs>
  <cellXfs count="404">
    <xf numFmtId="0" fontId="0" fillId="0" borderId="0" xfId="0"/>
    <xf numFmtId="0" fontId="4" fillId="0" borderId="0" xfId="2" applyFont="1"/>
    <xf numFmtId="0" fontId="4" fillId="2" borderId="0" xfId="2" applyFont="1" applyFill="1"/>
    <xf numFmtId="0" fontId="5" fillId="0" borderId="1" xfId="2" applyFont="1" applyBorder="1" applyAlignment="1">
      <alignment horizontal="center" wrapText="1"/>
    </xf>
    <xf numFmtId="0" fontId="5" fillId="0" borderId="2" xfId="2" applyFont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8" fillId="0" borderId="0" xfId="2" applyFont="1"/>
    <xf numFmtId="0" fontId="9" fillId="0" borderId="5" xfId="2" applyFont="1" applyBorder="1" applyAlignment="1">
      <alignment horizontal="center" vertical="center" textRotation="90" wrapText="1"/>
    </xf>
    <xf numFmtId="0" fontId="10" fillId="0" borderId="6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top" wrapText="1"/>
    </xf>
    <xf numFmtId="0" fontId="11" fillId="0" borderId="7" xfId="2" applyFont="1" applyBorder="1" applyAlignment="1">
      <alignment horizontal="center" vertical="top" wrapText="1"/>
    </xf>
    <xf numFmtId="0" fontId="11" fillId="0" borderId="4" xfId="2" applyFont="1" applyBorder="1" applyAlignment="1">
      <alignment horizontal="center" vertical="top" wrapText="1"/>
    </xf>
    <xf numFmtId="0" fontId="11" fillId="0" borderId="4" xfId="2" applyFont="1" applyBorder="1" applyAlignment="1">
      <alignment horizontal="center" vertical="top" wrapText="1"/>
    </xf>
    <xf numFmtId="0" fontId="11" fillId="2" borderId="4" xfId="2" applyFont="1" applyFill="1" applyBorder="1" applyAlignment="1">
      <alignment horizontal="center" vertical="top" wrapText="1"/>
    </xf>
    <xf numFmtId="0" fontId="12" fillId="0" borderId="4" xfId="2" applyFont="1" applyBorder="1" applyAlignment="1">
      <alignment horizontal="center" vertical="top" wrapText="1"/>
    </xf>
    <xf numFmtId="0" fontId="13" fillId="0" borderId="8" xfId="2" applyFont="1" applyBorder="1" applyAlignment="1">
      <alignment horizontal="center" vertical="center" textRotation="90" wrapText="1" shrinkToFit="1"/>
    </xf>
    <xf numFmtId="0" fontId="5" fillId="0" borderId="5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top" wrapText="1"/>
    </xf>
    <xf numFmtId="0" fontId="14" fillId="2" borderId="7" xfId="2" applyFont="1" applyFill="1" applyBorder="1" applyAlignment="1">
      <alignment horizontal="center" vertical="top" wrapText="1"/>
    </xf>
    <xf numFmtId="0" fontId="14" fillId="0" borderId="4" xfId="2" applyFont="1" applyBorder="1" applyAlignment="1">
      <alignment horizontal="center" vertical="top" wrapText="1"/>
    </xf>
    <xf numFmtId="0" fontId="14" fillId="0" borderId="3" xfId="2" applyFont="1" applyBorder="1" applyAlignment="1">
      <alignment horizontal="center" vertical="top" wrapText="1"/>
    </xf>
    <xf numFmtId="0" fontId="14" fillId="2" borderId="5" xfId="2" applyFont="1" applyFill="1" applyBorder="1" applyAlignment="1">
      <alignment horizontal="center" vertical="top" wrapText="1"/>
    </xf>
    <xf numFmtId="0" fontId="14" fillId="0" borderId="5" xfId="2" applyFont="1" applyBorder="1" applyAlignment="1">
      <alignment horizontal="center" vertical="top" wrapText="1"/>
    </xf>
    <xf numFmtId="0" fontId="14" fillId="2" borderId="4" xfId="2" applyFont="1" applyFill="1" applyBorder="1" applyAlignment="1">
      <alignment horizontal="center" vertical="top" wrapText="1"/>
    </xf>
    <xf numFmtId="0" fontId="15" fillId="0" borderId="4" xfId="2" applyFont="1" applyBorder="1" applyAlignment="1">
      <alignment horizontal="center" vertical="top" wrapText="1"/>
    </xf>
    <xf numFmtId="0" fontId="16" fillId="0" borderId="4" xfId="2" applyFont="1" applyBorder="1" applyAlignment="1">
      <alignment horizontal="center" vertical="top" wrapText="1"/>
    </xf>
    <xf numFmtId="0" fontId="8" fillId="0" borderId="5" xfId="2" applyFont="1" applyBorder="1" applyAlignment="1">
      <alignment horizontal="center"/>
    </xf>
    <xf numFmtId="0" fontId="8" fillId="0" borderId="7" xfId="2" applyFont="1" applyBorder="1"/>
    <xf numFmtId="0" fontId="8" fillId="0" borderId="4" xfId="2" applyFont="1" applyBorder="1"/>
    <xf numFmtId="165" fontId="8" fillId="0" borderId="9" xfId="2" applyNumberFormat="1" applyFont="1" applyBorder="1"/>
    <xf numFmtId="0" fontId="8" fillId="0" borderId="4" xfId="2" applyFont="1" applyBorder="1" applyAlignment="1">
      <alignment horizontal="right" vertical="top" wrapText="1"/>
    </xf>
    <xf numFmtId="0" fontId="8" fillId="0" borderId="3" xfId="2" applyFont="1" applyBorder="1"/>
    <xf numFmtId="1" fontId="8" fillId="0" borderId="5" xfId="2" applyNumberFormat="1" applyFont="1" applyBorder="1"/>
    <xf numFmtId="165" fontId="8" fillId="0" borderId="5" xfId="2" applyNumberFormat="1" applyFont="1" applyBorder="1"/>
    <xf numFmtId="165" fontId="8" fillId="0" borderId="4" xfId="2" applyNumberFormat="1" applyFont="1" applyBorder="1"/>
    <xf numFmtId="0" fontId="8" fillId="0" borderId="4" xfId="2" applyFont="1" applyBorder="1" applyAlignment="1">
      <alignment horizontal="right"/>
    </xf>
    <xf numFmtId="165" fontId="8" fillId="2" borderId="5" xfId="2" applyNumberFormat="1" applyFont="1" applyFill="1" applyBorder="1"/>
    <xf numFmtId="0" fontId="8" fillId="0" borderId="4" xfId="2" applyFont="1" applyBorder="1"/>
    <xf numFmtId="0" fontId="2" fillId="0" borderId="4" xfId="2" applyFont="1" applyBorder="1"/>
    <xf numFmtId="0" fontId="8" fillId="0" borderId="4" xfId="2" applyFont="1" applyBorder="1" applyAlignment="1">
      <alignment horizontal="center"/>
    </xf>
    <xf numFmtId="0" fontId="8" fillId="0" borderId="7" xfId="2" applyFont="1" applyBorder="1" applyAlignment="1"/>
    <xf numFmtId="0" fontId="11" fillId="0" borderId="4" xfId="2" applyFont="1" applyBorder="1" applyAlignment="1">
      <alignment horizontal="right" vertical="center" wrapText="1"/>
    </xf>
    <xf numFmtId="1" fontId="8" fillId="0" borderId="4" xfId="2" applyNumberFormat="1" applyFont="1" applyBorder="1"/>
    <xf numFmtId="165" fontId="8" fillId="0" borderId="4" xfId="2" applyNumberFormat="1" applyFont="1" applyBorder="1"/>
    <xf numFmtId="165" fontId="8" fillId="2" borderId="4" xfId="2" applyNumberFormat="1" applyFont="1" applyFill="1" applyBorder="1"/>
    <xf numFmtId="0" fontId="17" fillId="0" borderId="4" xfId="2" applyFont="1" applyBorder="1"/>
    <xf numFmtId="0" fontId="8" fillId="0" borderId="4" xfId="2" applyFont="1" applyBorder="1" applyAlignment="1">
      <alignment horizontal="center"/>
    </xf>
    <xf numFmtId="0" fontId="17" fillId="2" borderId="1" xfId="2" applyFont="1" applyFill="1" applyBorder="1" applyAlignment="1">
      <alignment horizontal="center"/>
    </xf>
    <xf numFmtId="0" fontId="17" fillId="2" borderId="7" xfId="2" applyFont="1" applyFill="1" applyBorder="1"/>
    <xf numFmtId="0" fontId="8" fillId="0" borderId="5" xfId="2" applyFont="1" applyBorder="1" applyAlignment="1">
      <alignment horizontal="right"/>
    </xf>
    <xf numFmtId="0" fontId="8" fillId="2" borderId="0" xfId="2" applyFont="1" applyFill="1"/>
    <xf numFmtId="0" fontId="8" fillId="0" borderId="5" xfId="2" applyFont="1" applyBorder="1"/>
    <xf numFmtId="165" fontId="18" fillId="0" borderId="4" xfId="2" applyNumberFormat="1" applyFont="1" applyBorder="1"/>
    <xf numFmtId="1" fontId="8" fillId="0" borderId="4" xfId="2" applyNumberFormat="1" applyFont="1" applyBorder="1" applyAlignment="1" applyProtection="1"/>
    <xf numFmtId="165" fontId="8" fillId="0" borderId="4" xfId="2" applyNumberFormat="1" applyFont="1" applyBorder="1" applyAlignment="1" applyProtection="1"/>
    <xf numFmtId="166" fontId="8" fillId="0" borderId="4" xfId="2" applyNumberFormat="1" applyFont="1" applyBorder="1"/>
    <xf numFmtId="166" fontId="8" fillId="2" borderId="4" xfId="2" applyNumberFormat="1" applyFont="1" applyFill="1" applyBorder="1"/>
    <xf numFmtId="166" fontId="8" fillId="0" borderId="4" xfId="2" applyNumberFormat="1" applyFont="1" applyBorder="1"/>
    <xf numFmtId="166" fontId="8" fillId="0" borderId="3" xfId="2" applyNumberFormat="1" applyFont="1" applyBorder="1"/>
    <xf numFmtId="0" fontId="8" fillId="2" borderId="7" xfId="2" applyFont="1" applyFill="1" applyBorder="1"/>
    <xf numFmtId="0" fontId="19" fillId="0" borderId="7" xfId="2" applyFont="1" applyBorder="1" applyAlignment="1">
      <alignment horizontal="right"/>
    </xf>
    <xf numFmtId="0" fontId="8" fillId="0" borderId="4" xfId="2" applyFont="1" applyBorder="1" applyAlignment="1">
      <alignment horizontal="center"/>
    </xf>
    <xf numFmtId="0" fontId="8" fillId="0" borderId="7" xfId="2" applyFont="1" applyBorder="1"/>
    <xf numFmtId="0" fontId="8" fillId="0" borderId="7" xfId="2" applyFont="1" applyBorder="1" applyAlignment="1">
      <alignment horizontal="left"/>
    </xf>
    <xf numFmtId="0" fontId="8" fillId="0" borderId="7" xfId="2" applyFont="1" applyBorder="1" applyAlignment="1">
      <alignment horizontal="center"/>
    </xf>
    <xf numFmtId="165" fontId="8" fillId="0" borderId="7" xfId="2" applyNumberFormat="1" applyFont="1" applyBorder="1"/>
    <xf numFmtId="0" fontId="8" fillId="0" borderId="4" xfId="2" applyFont="1" applyBorder="1" applyAlignment="1">
      <alignment horizontal="center"/>
    </xf>
    <xf numFmtId="166" fontId="8" fillId="0" borderId="7" xfId="2" applyNumberFormat="1" applyFont="1" applyBorder="1"/>
    <xf numFmtId="166" fontId="8" fillId="0" borderId="3" xfId="2" applyNumberFormat="1" applyFont="1" applyBorder="1"/>
    <xf numFmtId="0" fontId="8" fillId="0" borderId="4" xfId="2" applyFont="1" applyBorder="1" applyAlignment="1">
      <alignment horizontal="center"/>
    </xf>
    <xf numFmtId="0" fontId="8" fillId="0" borderId="0" xfId="2" applyFont="1" applyAlignment="1"/>
    <xf numFmtId="0" fontId="8" fillId="0" borderId="7" xfId="2" applyFont="1" applyBorder="1"/>
    <xf numFmtId="165" fontId="8" fillId="0" borderId="3" xfId="2" applyNumberFormat="1" applyFont="1" applyBorder="1"/>
    <xf numFmtId="0" fontId="8" fillId="0" borderId="10" xfId="2" applyFont="1" applyBorder="1" applyAlignment="1">
      <alignment horizontal="center"/>
    </xf>
    <xf numFmtId="165" fontId="18" fillId="0" borderId="5" xfId="2" applyNumberFormat="1" applyFont="1" applyBorder="1"/>
    <xf numFmtId="0" fontId="5" fillId="0" borderId="1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166" fontId="8" fillId="2" borderId="4" xfId="2" applyNumberFormat="1" applyFont="1" applyFill="1" applyBorder="1" applyAlignment="1" applyProtection="1"/>
    <xf numFmtId="166" fontId="8" fillId="0" borderId="4" xfId="2" applyNumberFormat="1" applyFont="1" applyBorder="1" applyAlignment="1" applyProtection="1"/>
    <xf numFmtId="0" fontId="5" fillId="0" borderId="5" xfId="2" applyFont="1" applyBorder="1" applyAlignment="1">
      <alignment horizontal="center"/>
    </xf>
    <xf numFmtId="166" fontId="8" fillId="2" borderId="4" xfId="2" applyNumberFormat="1" applyFont="1" applyFill="1" applyBorder="1"/>
    <xf numFmtId="166" fontId="8" fillId="2" borderId="0" xfId="2" applyNumberFormat="1" applyFont="1" applyFill="1" applyBorder="1" applyAlignment="1">
      <alignment horizontal="center"/>
    </xf>
    <xf numFmtId="166" fontId="8" fillId="0" borderId="0" xfId="2" applyNumberFormat="1" applyFont="1" applyBorder="1"/>
    <xf numFmtId="0" fontId="2" fillId="0" borderId="0" xfId="2" applyFont="1" applyAlignment="1">
      <alignment vertical="center"/>
    </xf>
    <xf numFmtId="0" fontId="18" fillId="0" borderId="0" xfId="2" applyFont="1"/>
    <xf numFmtId="0" fontId="5" fillId="0" borderId="4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5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/>
    </xf>
    <xf numFmtId="0" fontId="2" fillId="0" borderId="0" xfId="2" applyFont="1" applyBorder="1"/>
    <xf numFmtId="0" fontId="8" fillId="0" borderId="0" xfId="2" applyFont="1" applyBorder="1" applyAlignment="1">
      <alignment horizontal="center"/>
    </xf>
    <xf numFmtId="166" fontId="8" fillId="0" borderId="5" xfId="2" applyNumberFormat="1" applyFont="1" applyBorder="1" applyAlignment="1" applyProtection="1"/>
    <xf numFmtId="0" fontId="8" fillId="0" borderId="4" xfId="2" applyFont="1" applyBorder="1" applyAlignment="1">
      <alignment vertical="center"/>
    </xf>
    <xf numFmtId="0" fontId="8" fillId="0" borderId="4" xfId="2" applyFont="1" applyBorder="1"/>
    <xf numFmtId="166" fontId="8" fillId="0" borderId="4" xfId="2" applyNumberFormat="1" applyFont="1" applyBorder="1" applyAlignment="1" applyProtection="1">
      <alignment horizontal="center"/>
    </xf>
    <xf numFmtId="0" fontId="8" fillId="0" borderId="11" xfId="2" applyFont="1" applyBorder="1"/>
    <xf numFmtId="0" fontId="8" fillId="0" borderId="11" xfId="2" applyFont="1" applyBorder="1" applyAlignment="1">
      <alignment vertical="center"/>
    </xf>
    <xf numFmtId="0" fontId="8" fillId="0" borderId="11" xfId="2" applyFont="1" applyBorder="1"/>
    <xf numFmtId="0" fontId="8" fillId="0" borderId="11" xfId="2" applyFont="1" applyBorder="1"/>
    <xf numFmtId="0" fontId="8" fillId="2" borderId="11" xfId="2" applyFont="1" applyFill="1" applyBorder="1"/>
    <xf numFmtId="0" fontId="8" fillId="0" borderId="12" xfId="2" applyFont="1" applyBorder="1"/>
    <xf numFmtId="0" fontId="8" fillId="0" borderId="12" xfId="2" applyFont="1" applyBorder="1" applyAlignment="1">
      <alignment horizontal="center"/>
    </xf>
    <xf numFmtId="166" fontId="8" fillId="0" borderId="11" xfId="2" applyNumberFormat="1" applyFont="1" applyBorder="1" applyAlignment="1" applyProtection="1"/>
    <xf numFmtId="0" fontId="5" fillId="0" borderId="5" xfId="2" applyFont="1" applyBorder="1" applyAlignment="1">
      <alignment horizontal="center"/>
    </xf>
    <xf numFmtId="166" fontId="8" fillId="0" borderId="5" xfId="2" applyNumberFormat="1" applyFont="1" applyBorder="1"/>
    <xf numFmtId="166" fontId="8" fillId="0" borderId="5" xfId="2" applyNumberFormat="1" applyFont="1" applyBorder="1" applyAlignment="1" applyProtection="1">
      <alignment vertical="center"/>
    </xf>
    <xf numFmtId="166" fontId="8" fillId="0" borderId="4" xfId="2" applyNumberFormat="1" applyFont="1" applyBorder="1" applyAlignment="1" applyProtection="1">
      <alignment horizontal="right"/>
    </xf>
    <xf numFmtId="166" fontId="8" fillId="2" borderId="5" xfId="2" applyNumberFormat="1" applyFont="1" applyFill="1" applyBorder="1" applyAlignment="1" applyProtection="1"/>
    <xf numFmtId="166" fontId="8" fillId="0" borderId="5" xfId="2" applyNumberFormat="1" applyFont="1" applyBorder="1" applyAlignment="1" applyProtection="1">
      <alignment horizontal="center"/>
    </xf>
    <xf numFmtId="0" fontId="5" fillId="0" borderId="0" xfId="2" applyFont="1" applyBorder="1"/>
    <xf numFmtId="0" fontId="8" fillId="0" borderId="0" xfId="2" applyFont="1" applyBorder="1"/>
    <xf numFmtId="0" fontId="18" fillId="0" borderId="0" xfId="2" applyFont="1"/>
    <xf numFmtId="0" fontId="8" fillId="0" borderId="0" xfId="2" applyFont="1"/>
    <xf numFmtId="0" fontId="8" fillId="0" borderId="0" xfId="2" applyFont="1" applyAlignment="1">
      <alignment horizontal="center"/>
    </xf>
    <xf numFmtId="0" fontId="5" fillId="0" borderId="13" xfId="2" applyFont="1" applyBorder="1" applyAlignment="1">
      <alignment vertical="center"/>
    </xf>
    <xf numFmtId="0" fontId="8" fillId="0" borderId="4" xfId="2" applyFont="1" applyBorder="1" applyAlignment="1">
      <alignment horizontal="left"/>
    </xf>
    <xf numFmtId="0" fontId="8" fillId="0" borderId="5" xfId="2" applyFont="1" applyBorder="1" applyAlignment="1">
      <alignment horizontal="right" vertical="center"/>
    </xf>
    <xf numFmtId="166" fontId="8" fillId="2" borderId="4" xfId="2" applyNumberFormat="1" applyFont="1" applyFill="1" applyBorder="1" applyAlignment="1" applyProtection="1">
      <alignment horizontal="right"/>
    </xf>
    <xf numFmtId="0" fontId="8" fillId="2" borderId="5" xfId="2" applyFont="1" applyFill="1" applyBorder="1"/>
    <xf numFmtId="0" fontId="8" fillId="0" borderId="5" xfId="2" applyFont="1" applyBorder="1" applyAlignment="1">
      <alignment horizontal="center"/>
    </xf>
    <xf numFmtId="0" fontId="8" fillId="0" borderId="11" xfId="2" applyFont="1" applyBorder="1" applyAlignment="1">
      <alignment horizontal="center"/>
    </xf>
    <xf numFmtId="0" fontId="5" fillId="0" borderId="5" xfId="2" applyFont="1" applyBorder="1"/>
    <xf numFmtId="0" fontId="2" fillId="0" borderId="0" xfId="2" applyFont="1" applyAlignment="1">
      <alignment vertical="center"/>
    </xf>
    <xf numFmtId="0" fontId="20" fillId="0" borderId="0" xfId="2" applyFont="1" applyBorder="1" applyAlignment="1">
      <alignment horizontal="center" vertical="center"/>
    </xf>
    <xf numFmtId="0" fontId="8" fillId="2" borderId="4" xfId="2" applyFont="1" applyFill="1" applyBorder="1"/>
    <xf numFmtId="0" fontId="3" fillId="0" borderId="0" xfId="2" applyFont="1"/>
    <xf numFmtId="0" fontId="2" fillId="0" borderId="0" xfId="2" applyFont="1"/>
    <xf numFmtId="0" fontId="5" fillId="0" borderId="4" xfId="2" applyFont="1" applyBorder="1" applyAlignment="1">
      <alignment horizontal="left"/>
    </xf>
    <xf numFmtId="1" fontId="8" fillId="0" borderId="0" xfId="2" applyNumberFormat="1" applyFont="1" applyBorder="1"/>
    <xf numFmtId="0" fontId="11" fillId="0" borderId="0" xfId="2" applyFont="1" applyBorder="1"/>
    <xf numFmtId="0" fontId="17" fillId="0" borderId="4" xfId="2" applyFont="1" applyBorder="1" applyAlignment="1">
      <alignment vertical="center"/>
    </xf>
    <xf numFmtId="166" fontId="17" fillId="0" borderId="4" xfId="2" applyNumberFormat="1" applyFont="1" applyBorder="1" applyAlignment="1" applyProtection="1">
      <alignment horizontal="right" vertical="center"/>
    </xf>
    <xf numFmtId="166" fontId="11" fillId="0" borderId="4" xfId="2" applyNumberFormat="1" applyFont="1" applyBorder="1" applyAlignment="1" applyProtection="1"/>
    <xf numFmtId="37" fontId="11" fillId="0" borderId="4" xfId="2" applyNumberFormat="1" applyFont="1" applyBorder="1"/>
    <xf numFmtId="166" fontId="11" fillId="2" borderId="4" xfId="2" applyNumberFormat="1" applyFont="1" applyFill="1" applyBorder="1" applyAlignment="1" applyProtection="1"/>
    <xf numFmtId="0" fontId="11" fillId="0" borderId="0" xfId="2" applyFont="1"/>
    <xf numFmtId="0" fontId="17" fillId="0" borderId="0" xfId="2" applyFont="1" applyBorder="1" applyAlignment="1">
      <alignment vertical="center"/>
    </xf>
    <xf numFmtId="167" fontId="8" fillId="0" borderId="4" xfId="2" applyNumberFormat="1" applyFont="1" applyBorder="1" applyAlignment="1" applyProtection="1">
      <alignment horizontal="left"/>
      <protection locked="0"/>
    </xf>
    <xf numFmtId="168" fontId="17" fillId="0" borderId="4" xfId="2" applyNumberFormat="1" applyFont="1" applyBorder="1" applyAlignment="1" applyProtection="1">
      <alignment horizontal="center" vertical="center"/>
    </xf>
    <xf numFmtId="168" fontId="11" fillId="0" borderId="4" xfId="2" applyNumberFormat="1" applyFont="1" applyBorder="1" applyAlignment="1" applyProtection="1"/>
    <xf numFmtId="169" fontId="11" fillId="0" borderId="4" xfId="2" applyNumberFormat="1" applyFont="1" applyBorder="1"/>
    <xf numFmtId="168" fontId="11" fillId="2" borderId="4" xfId="2" applyNumberFormat="1" applyFont="1" applyFill="1" applyBorder="1" applyAlignment="1" applyProtection="1"/>
    <xf numFmtId="170" fontId="11" fillId="0" borderId="0" xfId="2" applyNumberFormat="1" applyFont="1" applyBorder="1" applyAlignment="1" applyProtection="1"/>
    <xf numFmtId="0" fontId="17" fillId="0" borderId="0" xfId="2" applyFont="1" applyBorder="1"/>
    <xf numFmtId="168" fontId="7" fillId="0" borderId="4" xfId="2" applyNumberFormat="1" applyFont="1" applyBorder="1" applyAlignment="1" applyProtection="1">
      <alignment horizontal="center" vertical="center"/>
    </xf>
    <xf numFmtId="168" fontId="7" fillId="2" borderId="4" xfId="2" applyNumberFormat="1" applyFont="1" applyFill="1" applyBorder="1" applyAlignment="1" applyProtection="1">
      <alignment horizontal="center" vertical="center"/>
    </xf>
    <xf numFmtId="0" fontId="11" fillId="0" borderId="0" xfId="2" applyFont="1" applyBorder="1" applyAlignment="1">
      <alignment horizontal="left"/>
    </xf>
    <xf numFmtId="0" fontId="7" fillId="0" borderId="0" xfId="2" applyFont="1" applyBorder="1" applyAlignment="1">
      <alignment horizontal="left" vertical="center"/>
    </xf>
    <xf numFmtId="0" fontId="7" fillId="0" borderId="0" xfId="2" applyNumberFormat="1" applyFont="1" applyBorder="1" applyAlignment="1" applyProtection="1">
      <alignment horizontal="left" vertical="center"/>
    </xf>
    <xf numFmtId="0" fontId="7" fillId="2" borderId="0" xfId="2" applyNumberFormat="1" applyFont="1" applyFill="1" applyBorder="1" applyAlignment="1" applyProtection="1">
      <alignment horizontal="left" vertical="center"/>
    </xf>
    <xf numFmtId="0" fontId="11" fillId="0" borderId="0" xfId="2" applyNumberFormat="1" applyFont="1" applyBorder="1" applyAlignment="1" applyProtection="1">
      <alignment horizontal="left"/>
    </xf>
    <xf numFmtId="0" fontId="11" fillId="0" borderId="0" xfId="2" applyFont="1" applyAlignment="1">
      <alignment horizontal="left"/>
    </xf>
    <xf numFmtId="0" fontId="14" fillId="0" borderId="4" xfId="2" applyFont="1" applyBorder="1" applyAlignment="1">
      <alignment horizontal="center" vertical="top" wrapText="1"/>
    </xf>
    <xf numFmtId="0" fontId="14" fillId="3" borderId="7" xfId="2" applyFont="1" applyFill="1" applyBorder="1" applyAlignment="1">
      <alignment horizontal="center" vertical="top" wrapText="1"/>
    </xf>
    <xf numFmtId="0" fontId="14" fillId="0" borderId="4" xfId="2" applyFont="1" applyBorder="1" applyAlignment="1">
      <alignment horizontal="center" vertical="top" wrapText="1"/>
    </xf>
    <xf numFmtId="0" fontId="14" fillId="0" borderId="3" xfId="2" applyFont="1" applyBorder="1" applyAlignment="1">
      <alignment horizontal="center" vertical="top" wrapText="1"/>
    </xf>
    <xf numFmtId="0" fontId="14" fillId="0" borderId="5" xfId="2" applyFont="1" applyBorder="1" applyAlignment="1">
      <alignment horizontal="center" vertical="top" wrapText="1"/>
    </xf>
    <xf numFmtId="0" fontId="14" fillId="2" borderId="4" xfId="2" applyFont="1" applyFill="1" applyBorder="1" applyAlignment="1">
      <alignment horizontal="center" vertical="top" wrapText="1"/>
    </xf>
    <xf numFmtId="0" fontId="14" fillId="3" borderId="4" xfId="2" applyFont="1" applyFill="1" applyBorder="1" applyAlignment="1">
      <alignment horizontal="center" vertical="top" wrapText="1"/>
    </xf>
    <xf numFmtId="0" fontId="15" fillId="3" borderId="4" xfId="2" applyFont="1" applyFill="1" applyBorder="1" applyAlignment="1">
      <alignment horizontal="center" vertical="top" wrapText="1"/>
    </xf>
    <xf numFmtId="165" fontId="8" fillId="0" borderId="9" xfId="2" applyNumberFormat="1" applyFont="1" applyBorder="1"/>
    <xf numFmtId="0" fontId="8" fillId="0" borderId="4" xfId="2" applyFont="1" applyBorder="1" applyAlignment="1">
      <alignment horizontal="right" vertical="top" wrapText="1"/>
    </xf>
    <xf numFmtId="1" fontId="8" fillId="0" borderId="5" xfId="2" applyNumberFormat="1" applyFont="1" applyBorder="1"/>
    <xf numFmtId="165" fontId="8" fillId="0" borderId="5" xfId="2" applyNumberFormat="1" applyFont="1" applyBorder="1"/>
    <xf numFmtId="165" fontId="8" fillId="0" borderId="4" xfId="2" applyNumberFormat="1" applyFont="1" applyBorder="1"/>
    <xf numFmtId="165" fontId="8" fillId="0" borderId="4" xfId="2" applyNumberFormat="1" applyFont="1" applyBorder="1"/>
    <xf numFmtId="165" fontId="8" fillId="2" borderId="5" xfId="2" applyNumberFormat="1" applyFont="1" applyFill="1" applyBorder="1"/>
    <xf numFmtId="0" fontId="8" fillId="0" borderId="4" xfId="2" applyFont="1" applyBorder="1"/>
    <xf numFmtId="0" fontId="2" fillId="0" borderId="4" xfId="2" applyFont="1" applyBorder="1"/>
    <xf numFmtId="0" fontId="11" fillId="0" borderId="4" xfId="2" applyFont="1" applyBorder="1" applyAlignment="1">
      <alignment horizontal="right" vertical="center" wrapText="1"/>
    </xf>
    <xf numFmtId="1" fontId="8" fillId="0" borderId="4" xfId="2" applyNumberFormat="1" applyFont="1" applyBorder="1"/>
    <xf numFmtId="165" fontId="8" fillId="0" borderId="4" xfId="2" applyNumberFormat="1" applyFont="1" applyBorder="1"/>
    <xf numFmtId="165" fontId="8" fillId="2" borderId="4" xfId="2" applyNumberFormat="1" applyFont="1" applyFill="1" applyBorder="1"/>
    <xf numFmtId="0" fontId="17" fillId="0" borderId="4" xfId="2" applyFont="1" applyBorder="1"/>
    <xf numFmtId="165" fontId="18" fillId="0" borderId="4" xfId="2" applyNumberFormat="1" applyFont="1" applyBorder="1"/>
    <xf numFmtId="1" fontId="8" fillId="0" borderId="4" xfId="2" applyNumberFormat="1" applyFont="1" applyBorder="1" applyAlignment="1" applyProtection="1"/>
    <xf numFmtId="165" fontId="8" fillId="0" borderId="4" xfId="2" applyNumberFormat="1" applyFont="1" applyBorder="1" applyAlignment="1" applyProtection="1"/>
    <xf numFmtId="166" fontId="8" fillId="0" borderId="4" xfId="2" applyNumberFormat="1" applyFont="1" applyBorder="1"/>
    <xf numFmtId="165" fontId="8" fillId="0" borderId="7" xfId="2" applyNumberFormat="1" applyFont="1" applyBorder="1"/>
    <xf numFmtId="0" fontId="8" fillId="0" borderId="4" xfId="2" applyFont="1" applyBorder="1" applyAlignment="1">
      <alignment horizontal="center"/>
    </xf>
    <xf numFmtId="0" fontId="8" fillId="0" borderId="0" xfId="2" applyFont="1" applyAlignment="1"/>
    <xf numFmtId="165" fontId="18" fillId="0" borderId="5" xfId="2" applyNumberFormat="1" applyFont="1" applyBorder="1"/>
    <xf numFmtId="166" fontId="8" fillId="2" borderId="4" xfId="2" applyNumberFormat="1" applyFont="1" applyFill="1" applyBorder="1" applyAlignment="1" applyProtection="1"/>
    <xf numFmtId="166" fontId="8" fillId="0" borderId="4" xfId="2" applyNumberFormat="1" applyFont="1" applyBorder="1" applyAlignment="1" applyProtection="1"/>
    <xf numFmtId="0" fontId="2" fillId="0" borderId="0" xfId="2" applyFont="1" applyAlignment="1">
      <alignment vertical="center"/>
    </xf>
    <xf numFmtId="0" fontId="18" fillId="0" borderId="0" xfId="2" applyFont="1"/>
    <xf numFmtId="0" fontId="5" fillId="0" borderId="0" xfId="2" applyFont="1" applyBorder="1" applyAlignment="1">
      <alignment horizontal="center" vertical="center"/>
    </xf>
    <xf numFmtId="166" fontId="8" fillId="0" borderId="5" xfId="2" applyNumberFormat="1" applyFont="1" applyBorder="1" applyAlignment="1" applyProtection="1"/>
    <xf numFmtId="0" fontId="8" fillId="0" borderId="4" xfId="2" applyFont="1" applyBorder="1" applyAlignment="1">
      <alignment vertical="center"/>
    </xf>
    <xf numFmtId="0" fontId="18" fillId="0" borderId="4" xfId="2" applyFont="1" applyBorder="1"/>
    <xf numFmtId="0" fontId="8" fillId="0" borderId="4" xfId="2" applyFont="1" applyBorder="1"/>
    <xf numFmtId="166" fontId="8" fillId="0" borderId="4" xfId="2" applyNumberFormat="1" applyFont="1" applyBorder="1" applyAlignment="1" applyProtection="1">
      <alignment horizontal="center"/>
    </xf>
    <xf numFmtId="0" fontId="8" fillId="0" borderId="11" xfId="2" applyFont="1" applyBorder="1" applyAlignment="1">
      <alignment vertical="center"/>
    </xf>
    <xf numFmtId="0" fontId="8" fillId="0" borderId="11" xfId="2" applyFont="1" applyBorder="1"/>
    <xf numFmtId="0" fontId="18" fillId="0" borderId="11" xfId="2" applyFont="1" applyBorder="1"/>
    <xf numFmtId="0" fontId="8" fillId="0" borderId="11" xfId="2" applyFont="1" applyBorder="1"/>
    <xf numFmtId="166" fontId="8" fillId="0" borderId="11" xfId="2" applyNumberFormat="1" applyFont="1" applyBorder="1" applyAlignment="1" applyProtection="1"/>
    <xf numFmtId="166" fontId="8" fillId="0" borderId="4" xfId="2" applyNumberFormat="1" applyFont="1" applyBorder="1" applyAlignment="1" applyProtection="1">
      <alignment horizontal="right"/>
    </xf>
    <xf numFmtId="166" fontId="8" fillId="0" borderId="5" xfId="2" applyNumberFormat="1" applyFont="1" applyBorder="1" applyAlignment="1" applyProtection="1">
      <alignment vertical="center"/>
    </xf>
    <xf numFmtId="166" fontId="8" fillId="2" borderId="5" xfId="2" applyNumberFormat="1" applyFont="1" applyFill="1" applyBorder="1" applyAlignment="1" applyProtection="1"/>
    <xf numFmtId="166" fontId="8" fillId="0" borderId="5" xfId="2" applyNumberFormat="1" applyFont="1" applyBorder="1" applyAlignment="1" applyProtection="1">
      <alignment horizontal="center"/>
    </xf>
    <xf numFmtId="0" fontId="3" fillId="0" borderId="0" xfId="2" applyFont="1"/>
    <xf numFmtId="0" fontId="18" fillId="0" borderId="0" xfId="2" applyFont="1"/>
    <xf numFmtId="0" fontId="8" fillId="0" borderId="0" xfId="2" applyFont="1"/>
    <xf numFmtId="0" fontId="5" fillId="0" borderId="13" xfId="2" applyFont="1" applyBorder="1" applyAlignment="1">
      <alignment vertical="center"/>
    </xf>
    <xf numFmtId="0" fontId="8" fillId="0" borderId="5" xfId="2" applyFont="1" applyBorder="1" applyAlignment="1">
      <alignment horizontal="right" vertical="center"/>
    </xf>
    <xf numFmtId="166" fontId="8" fillId="2" borderId="4" xfId="2" applyNumberFormat="1" applyFont="1" applyFill="1" applyBorder="1" applyAlignment="1" applyProtection="1">
      <alignment horizontal="right"/>
    </xf>
    <xf numFmtId="0" fontId="2" fillId="0" borderId="0" xfId="2" applyFont="1" applyAlignment="1">
      <alignment vertical="center"/>
    </xf>
    <xf numFmtId="0" fontId="20" fillId="0" borderId="0" xfId="2" applyFont="1" applyBorder="1" applyAlignment="1">
      <alignment horizontal="center" vertical="center"/>
    </xf>
    <xf numFmtId="0" fontId="3" fillId="0" borderId="0" xfId="2" applyFont="1"/>
    <xf numFmtId="0" fontId="2" fillId="0" borderId="0" xfId="2" applyFont="1"/>
    <xf numFmtId="0" fontId="17" fillId="0" borderId="4" xfId="2" applyFont="1" applyBorder="1" applyAlignment="1">
      <alignment vertical="center"/>
    </xf>
    <xf numFmtId="166" fontId="17" fillId="0" borderId="4" xfId="2" applyNumberFormat="1" applyFont="1" applyBorder="1" applyAlignment="1" applyProtection="1">
      <alignment horizontal="right" vertical="center"/>
    </xf>
    <xf numFmtId="166" fontId="11" fillId="0" borderId="4" xfId="2" applyNumberFormat="1" applyFont="1" applyBorder="1" applyAlignment="1" applyProtection="1"/>
    <xf numFmtId="37" fontId="11" fillId="0" borderId="4" xfId="2" applyNumberFormat="1" applyFont="1" applyBorder="1"/>
    <xf numFmtId="37" fontId="18" fillId="0" borderId="4" xfId="2" applyNumberFormat="1" applyFont="1" applyBorder="1"/>
    <xf numFmtId="166" fontId="11" fillId="2" borderId="4" xfId="2" applyNumberFormat="1" applyFont="1" applyFill="1" applyBorder="1" applyAlignment="1" applyProtection="1"/>
    <xf numFmtId="0" fontId="17" fillId="0" borderId="0" xfId="2" applyFont="1" applyBorder="1" applyAlignment="1">
      <alignment vertical="center"/>
    </xf>
    <xf numFmtId="168" fontId="17" fillId="0" borderId="4" xfId="2" applyNumberFormat="1" applyFont="1" applyBorder="1" applyAlignment="1" applyProtection="1">
      <alignment horizontal="center" vertical="center"/>
    </xf>
    <xf numFmtId="168" fontId="11" fillId="0" borderId="4" xfId="2" applyNumberFormat="1" applyFont="1" applyBorder="1" applyAlignment="1" applyProtection="1"/>
    <xf numFmtId="169" fontId="11" fillId="0" borderId="4" xfId="2" applyNumberFormat="1" applyFont="1" applyBorder="1"/>
    <xf numFmtId="169" fontId="18" fillId="0" borderId="4" xfId="2" applyNumberFormat="1" applyFont="1" applyBorder="1"/>
    <xf numFmtId="168" fontId="11" fillId="2" borderId="4" xfId="2" applyNumberFormat="1" applyFont="1" applyFill="1" applyBorder="1" applyAlignment="1" applyProtection="1"/>
    <xf numFmtId="170" fontId="11" fillId="0" borderId="0" xfId="2" applyNumberFormat="1" applyFont="1" applyBorder="1" applyAlignment="1" applyProtection="1"/>
    <xf numFmtId="0" fontId="17" fillId="0" borderId="0" xfId="2" applyFont="1" applyBorder="1"/>
    <xf numFmtId="168" fontId="7" fillId="0" borderId="4" xfId="2" applyNumberFormat="1" applyFont="1" applyBorder="1" applyAlignment="1" applyProtection="1">
      <alignment horizontal="center" vertical="center"/>
    </xf>
    <xf numFmtId="168" fontId="7" fillId="2" borderId="4" xfId="2" applyNumberFormat="1" applyFont="1" applyFill="1" applyBorder="1" applyAlignment="1" applyProtection="1">
      <alignment horizontal="center" vertical="center"/>
    </xf>
    <xf numFmtId="0" fontId="7" fillId="0" borderId="0" xfId="2" applyFont="1" applyBorder="1" applyAlignment="1">
      <alignment horizontal="left" vertical="center"/>
    </xf>
    <xf numFmtId="0" fontId="7" fillId="0" borderId="0" xfId="2" applyNumberFormat="1" applyFont="1" applyBorder="1" applyAlignment="1" applyProtection="1">
      <alignment horizontal="left" vertical="center"/>
    </xf>
    <xf numFmtId="0" fontId="7" fillId="2" borderId="0" xfId="2" applyNumberFormat="1" applyFont="1" applyFill="1" applyBorder="1" applyAlignment="1" applyProtection="1">
      <alignment horizontal="left" vertical="center"/>
    </xf>
    <xf numFmtId="0" fontId="11" fillId="0" borderId="0" xfId="2" applyNumberFormat="1" applyFont="1" applyBorder="1" applyAlignment="1" applyProtection="1">
      <alignment horizontal="left"/>
    </xf>
    <xf numFmtId="0" fontId="14" fillId="0" borderId="7" xfId="2" applyFont="1" applyBorder="1" applyAlignment="1">
      <alignment horizontal="center" vertical="top" wrapText="1"/>
    </xf>
    <xf numFmtId="0" fontId="14" fillId="4" borderId="4" xfId="2" applyFont="1" applyFill="1" applyBorder="1" applyAlignment="1">
      <alignment horizontal="center" vertical="top" wrapText="1"/>
    </xf>
    <xf numFmtId="165" fontId="8" fillId="0" borderId="5" xfId="2" applyNumberFormat="1" applyFont="1" applyBorder="1"/>
    <xf numFmtId="0" fontId="18" fillId="0" borderId="5" xfId="2" applyFont="1" applyBorder="1"/>
    <xf numFmtId="0" fontId="8" fillId="2" borderId="4" xfId="2" applyFont="1" applyFill="1" applyBorder="1" applyAlignment="1">
      <alignment vertical="center"/>
    </xf>
    <xf numFmtId="165" fontId="8" fillId="0" borderId="4" xfId="0" applyNumberFormat="1" applyFont="1" applyBorder="1"/>
    <xf numFmtId="165" fontId="8" fillId="0" borderId="4" xfId="2" applyNumberFormat="1" applyFont="1" applyBorder="1"/>
    <xf numFmtId="0" fontId="18" fillId="0" borderId="4" xfId="2" applyFont="1" applyBorder="1"/>
    <xf numFmtId="165" fontId="18" fillId="0" borderId="4" xfId="2" applyNumberFormat="1" applyFont="1" applyBorder="1"/>
    <xf numFmtId="165" fontId="8" fillId="0" borderId="4" xfId="2" applyNumberFormat="1" applyFont="1" applyBorder="1" applyAlignment="1" applyProtection="1"/>
    <xf numFmtId="0" fontId="19" fillId="2" borderId="4" xfId="2" applyFont="1" applyFill="1" applyBorder="1" applyAlignment="1">
      <alignment horizontal="right" vertical="center"/>
    </xf>
    <xf numFmtId="0" fontId="8" fillId="2" borderId="4" xfId="2" applyFont="1" applyFill="1" applyBorder="1" applyAlignment="1">
      <alignment vertical="center"/>
    </xf>
    <xf numFmtId="0" fontId="8" fillId="2" borderId="4" xfId="2" applyFont="1" applyFill="1" applyBorder="1" applyAlignment="1">
      <alignment horizontal="left" vertical="center"/>
    </xf>
    <xf numFmtId="0" fontId="8" fillId="2" borderId="4" xfId="2" applyFont="1" applyFill="1" applyBorder="1" applyAlignment="1">
      <alignment vertical="center"/>
    </xf>
    <xf numFmtId="0" fontId="18" fillId="0" borderId="4" xfId="2" applyFont="1" applyBorder="1" applyAlignment="1">
      <alignment horizontal="center"/>
    </xf>
    <xf numFmtId="0" fontId="20" fillId="0" borderId="4" xfId="2" applyFont="1" applyBorder="1" applyAlignment="1"/>
    <xf numFmtId="166" fontId="18" fillId="0" borderId="4" xfId="2" applyNumberFormat="1" applyFont="1" applyBorder="1"/>
    <xf numFmtId="0" fontId="20" fillId="0" borderId="4" xfId="2" applyFont="1" applyBorder="1" applyAlignment="1">
      <alignment horizontal="center"/>
    </xf>
    <xf numFmtId="165" fontId="18" fillId="0" borderId="5" xfId="2" applyNumberFormat="1" applyFont="1" applyBorder="1"/>
    <xf numFmtId="0" fontId="8" fillId="0" borderId="11" xfId="2" applyFont="1" applyBorder="1" applyAlignment="1">
      <alignment horizontal="center"/>
    </xf>
    <xf numFmtId="165" fontId="18" fillId="0" borderId="14" xfId="2" applyNumberFormat="1" applyFont="1" applyBorder="1"/>
    <xf numFmtId="165" fontId="8" fillId="0" borderId="15" xfId="2" applyNumberFormat="1" applyFont="1" applyBorder="1"/>
    <xf numFmtId="0" fontId="18" fillId="0" borderId="11" xfId="2" applyFont="1" applyBorder="1"/>
    <xf numFmtId="0" fontId="8" fillId="2" borderId="11" xfId="2" applyFont="1" applyFill="1" applyBorder="1" applyAlignment="1">
      <alignment vertical="center"/>
    </xf>
    <xf numFmtId="165" fontId="8" fillId="0" borderId="11" xfId="0" applyNumberFormat="1" applyFont="1" applyBorder="1"/>
    <xf numFmtId="165" fontId="8" fillId="0" borderId="11" xfId="2" applyNumberFormat="1" applyFont="1" applyBorder="1"/>
    <xf numFmtId="0" fontId="8" fillId="0" borderId="11" xfId="2" applyFont="1" applyBorder="1" applyAlignment="1">
      <alignment horizontal="right"/>
    </xf>
    <xf numFmtId="165" fontId="18" fillId="0" borderId="14" xfId="2" applyNumberFormat="1" applyFont="1" applyBorder="1"/>
    <xf numFmtId="165" fontId="8" fillId="2" borderId="11" xfId="2" applyNumberFormat="1" applyFont="1" applyFill="1" applyBorder="1"/>
    <xf numFmtId="0" fontId="17" fillId="0" borderId="11" xfId="2" applyFont="1" applyBorder="1"/>
    <xf numFmtId="0" fontId="2" fillId="0" borderId="11" xfId="2" applyFont="1" applyBorder="1"/>
    <xf numFmtId="0" fontId="5" fillId="0" borderId="10" xfId="2" applyFont="1" applyBorder="1" applyAlignment="1">
      <alignment horizontal="center"/>
    </xf>
    <xf numFmtId="0" fontId="8" fillId="2" borderId="5" xfId="2" applyFont="1" applyFill="1" applyBorder="1" applyAlignment="1">
      <alignment horizontal="left" vertical="center"/>
    </xf>
    <xf numFmtId="37" fontId="18" fillId="0" borderId="4" xfId="2" applyNumberFormat="1" applyFont="1" applyBorder="1"/>
    <xf numFmtId="0" fontId="7" fillId="2" borderId="4" xfId="2" applyFont="1" applyFill="1" applyBorder="1" applyAlignment="1">
      <alignment horizontal="right" vertical="center"/>
    </xf>
    <xf numFmtId="169" fontId="18" fillId="0" borderId="4" xfId="2" applyNumberFormat="1" applyFont="1" applyBorder="1"/>
    <xf numFmtId="167" fontId="11" fillId="2" borderId="4" xfId="2" applyNumberFormat="1" applyFont="1" applyFill="1" applyBorder="1" applyAlignment="1" applyProtection="1">
      <alignment horizontal="right"/>
      <protection locked="0"/>
    </xf>
    <xf numFmtId="167" fontId="7" fillId="2" borderId="4" xfId="2" applyNumberFormat="1" applyFont="1" applyFill="1" applyBorder="1" applyAlignment="1">
      <alignment horizontal="right" vertical="center"/>
    </xf>
    <xf numFmtId="0" fontId="8" fillId="0" borderId="4" xfId="2" applyNumberFormat="1" applyFont="1" applyBorder="1" applyAlignment="1">
      <alignment vertical="center"/>
    </xf>
    <xf numFmtId="16" fontId="8" fillId="0" borderId="4" xfId="2" applyNumberFormat="1" applyFont="1" applyBorder="1" applyAlignment="1">
      <alignment vertical="center" wrapText="1"/>
    </xf>
    <xf numFmtId="16" fontId="8" fillId="5" borderId="4" xfId="2" applyNumberFormat="1" applyFont="1" applyFill="1" applyBorder="1" applyAlignment="1">
      <alignment vertical="center" wrapText="1"/>
    </xf>
    <xf numFmtId="167" fontId="8" fillId="5" borderId="4" xfId="2" applyNumberFormat="1" applyFont="1" applyFill="1" applyBorder="1" applyAlignment="1">
      <alignment vertical="center" wrapText="1"/>
    </xf>
    <xf numFmtId="0" fontId="8" fillId="0" borderId="4" xfId="2" applyNumberFormat="1" applyFont="1" applyBorder="1"/>
    <xf numFmtId="0" fontId="9" fillId="0" borderId="4" xfId="2" applyNumberFormat="1" applyFont="1" applyBorder="1"/>
    <xf numFmtId="0" fontId="9" fillId="5" borderId="4" xfId="2" applyNumberFormat="1" applyFont="1" applyFill="1" applyBorder="1" applyAlignment="1">
      <alignment horizontal="center" vertical="center"/>
    </xf>
    <xf numFmtId="0" fontId="9" fillId="0" borderId="4" xfId="2" applyNumberFormat="1" applyFont="1" applyBorder="1" applyAlignment="1">
      <alignment horizontal="center" vertical="center"/>
    </xf>
    <xf numFmtId="0" fontId="9" fillId="5" borderId="4" xfId="2" applyNumberFormat="1" applyFont="1" applyFill="1" applyBorder="1" applyAlignment="1">
      <alignment vertical="center"/>
    </xf>
    <xf numFmtId="167" fontId="9" fillId="5" borderId="4" xfId="2" applyNumberFormat="1" applyFont="1" applyFill="1" applyBorder="1" applyAlignment="1">
      <alignment horizontal="center" vertical="center"/>
    </xf>
    <xf numFmtId="0" fontId="8" fillId="0" borderId="4" xfId="1" applyNumberFormat="1" applyFont="1" applyBorder="1" applyAlignment="1" applyProtection="1">
      <alignment horizontal="center"/>
    </xf>
    <xf numFmtId="0" fontId="8" fillId="0" borderId="4" xfId="2" applyNumberFormat="1" applyFont="1" applyBorder="1" applyAlignment="1">
      <alignment horizontal="right"/>
    </xf>
    <xf numFmtId="0" fontId="8" fillId="5" borderId="4" xfId="2" applyNumberFormat="1" applyFont="1" applyFill="1" applyBorder="1"/>
    <xf numFmtId="0" fontId="2" fillId="0" borderId="4" xfId="2" applyNumberFormat="1" applyFont="1" applyBorder="1"/>
    <xf numFmtId="0" fontId="8" fillId="5" borderId="4" xfId="1" applyNumberFormat="1" applyFont="1" applyFill="1" applyBorder="1" applyAlignment="1" applyProtection="1"/>
    <xf numFmtId="0" fontId="8" fillId="0" borderId="4" xfId="1" applyNumberFormat="1" applyFont="1" applyBorder="1" applyAlignment="1" applyProtection="1"/>
    <xf numFmtId="1" fontId="8" fillId="0" borderId="4" xfId="2" applyNumberFormat="1" applyFont="1" applyBorder="1" applyAlignment="1">
      <alignment horizontal="right"/>
    </xf>
    <xf numFmtId="1" fontId="8" fillId="5" borderId="4" xfId="2" applyNumberFormat="1" applyFont="1" applyFill="1" applyBorder="1" applyAlignment="1">
      <alignment horizontal="right"/>
    </xf>
    <xf numFmtId="1" fontId="8" fillId="0" borderId="4" xfId="1" applyNumberFormat="1" applyFont="1" applyBorder="1" applyAlignment="1" applyProtection="1">
      <alignment horizontal="right"/>
    </xf>
    <xf numFmtId="1" fontId="22" fillId="5" borderId="4" xfId="2" applyNumberFormat="1" applyFont="1" applyFill="1" applyBorder="1" applyAlignment="1">
      <alignment horizontal="right"/>
    </xf>
    <xf numFmtId="167" fontId="8" fillId="5" borderId="4" xfId="2" applyNumberFormat="1" applyFont="1" applyFill="1" applyBorder="1"/>
    <xf numFmtId="0" fontId="23" fillId="0" borderId="0" xfId="0" applyFont="1"/>
    <xf numFmtId="0" fontId="2" fillId="5" borderId="4" xfId="2" applyNumberFormat="1" applyFont="1" applyFill="1" applyBorder="1"/>
    <xf numFmtId="3" fontId="8" fillId="0" borderId="4" xfId="1" applyNumberFormat="1" applyFont="1" applyBorder="1" applyAlignment="1" applyProtection="1"/>
    <xf numFmtId="3" fontId="8" fillId="5" borderId="4" xfId="1" applyNumberFormat="1" applyFont="1" applyFill="1" applyBorder="1" applyAlignment="1" applyProtection="1"/>
    <xf numFmtId="3" fontId="8" fillId="5" borderId="4" xfId="2" applyNumberFormat="1" applyFont="1" applyFill="1" applyBorder="1"/>
    <xf numFmtId="3" fontId="8" fillId="0" borderId="4" xfId="2" applyNumberFormat="1" applyFont="1" applyBorder="1"/>
    <xf numFmtId="0" fontId="19" fillId="0" borderId="4" xfId="2" applyNumberFormat="1" applyFont="1" applyBorder="1" applyAlignment="1">
      <alignment horizontal="right"/>
    </xf>
    <xf numFmtId="0" fontId="8" fillId="0" borderId="4" xfId="1" applyNumberFormat="1" applyFont="1" applyBorder="1" applyAlignment="1" applyProtection="1">
      <alignment horizontal="right"/>
    </xf>
    <xf numFmtId="0" fontId="8" fillId="0" borderId="4" xfId="2" applyNumberFormat="1" applyFont="1" applyBorder="1" applyAlignment="1">
      <alignment horizontal="left"/>
    </xf>
    <xf numFmtId="0" fontId="8" fillId="5" borderId="4" xfId="2" applyNumberFormat="1" applyFont="1" applyFill="1" applyBorder="1" applyAlignment="1">
      <alignment horizontal="left"/>
    </xf>
    <xf numFmtId="0" fontId="8" fillId="5" borderId="4" xfId="2" applyNumberFormat="1" applyFont="1" applyFill="1" applyBorder="1" applyAlignment="1">
      <alignment horizontal="center"/>
    </xf>
    <xf numFmtId="1" fontId="5" fillId="5" borderId="4" xfId="2" applyNumberFormat="1" applyFont="1" applyFill="1" applyBorder="1" applyAlignment="1">
      <alignment horizontal="right"/>
    </xf>
    <xf numFmtId="0" fontId="5" fillId="0" borderId="4" xfId="2" applyNumberFormat="1" applyFont="1" applyBorder="1" applyAlignment="1">
      <alignment horizontal="right"/>
    </xf>
    <xf numFmtId="0" fontId="5" fillId="5" borderId="4" xfId="2" applyNumberFormat="1" applyFont="1" applyFill="1" applyBorder="1"/>
    <xf numFmtId="0" fontId="25" fillId="0" borderId="4" xfId="2" applyNumberFormat="1" applyFont="1" applyBorder="1" applyAlignment="1">
      <alignment horizontal="center"/>
    </xf>
    <xf numFmtId="0" fontId="26" fillId="0" borderId="4" xfId="2" applyNumberFormat="1" applyFont="1" applyBorder="1" applyAlignment="1">
      <alignment horizontal="center"/>
    </xf>
    <xf numFmtId="0" fontId="26" fillId="5" borderId="4" xfId="2" applyNumberFormat="1" applyFont="1" applyFill="1" applyBorder="1" applyAlignment="1">
      <alignment horizontal="center"/>
    </xf>
    <xf numFmtId="3" fontId="26" fillId="5" borderId="4" xfId="1" applyNumberFormat="1" applyFont="1" applyFill="1" applyBorder="1" applyAlignment="1" applyProtection="1"/>
    <xf numFmtId="0" fontId="26" fillId="5" borderId="4" xfId="2" applyNumberFormat="1" applyFont="1" applyFill="1" applyBorder="1"/>
    <xf numFmtId="0" fontId="27" fillId="0" borderId="4" xfId="2" applyNumberFormat="1" applyFont="1" applyBorder="1"/>
    <xf numFmtId="0" fontId="26" fillId="0" borderId="4" xfId="1" applyNumberFormat="1" applyFont="1" applyBorder="1" applyAlignment="1" applyProtection="1"/>
    <xf numFmtId="1" fontId="26" fillId="0" borderId="4" xfId="2" applyNumberFormat="1" applyFont="1" applyBorder="1" applyAlignment="1">
      <alignment horizontal="right"/>
    </xf>
    <xf numFmtId="1" fontId="26" fillId="0" borderId="4" xfId="1" applyNumberFormat="1" applyFont="1" applyBorder="1" applyAlignment="1" applyProtection="1">
      <alignment horizontal="right"/>
    </xf>
    <xf numFmtId="1" fontId="26" fillId="5" borderId="4" xfId="2" applyNumberFormat="1" applyFont="1" applyFill="1" applyBorder="1" applyAlignment="1">
      <alignment horizontal="right"/>
    </xf>
    <xf numFmtId="0" fontId="26" fillId="0" borderId="4" xfId="2" applyNumberFormat="1" applyFont="1" applyBorder="1"/>
    <xf numFmtId="167" fontId="26" fillId="5" borderId="4" xfId="2" applyNumberFormat="1" applyFont="1" applyFill="1" applyBorder="1"/>
    <xf numFmtId="0" fontId="29" fillId="0" borderId="0" xfId="0" applyFont="1"/>
    <xf numFmtId="0" fontId="5" fillId="0" borderId="4" xfId="2" applyNumberFormat="1" applyFont="1" applyBorder="1" applyAlignment="1">
      <alignment horizontal="center"/>
    </xf>
    <xf numFmtId="0" fontId="5" fillId="5" borderId="4" xfId="2" applyNumberFormat="1" applyFont="1" applyFill="1" applyBorder="1" applyAlignment="1">
      <alignment horizontal="center"/>
    </xf>
    <xf numFmtId="0" fontId="8" fillId="0" borderId="4" xfId="2" applyNumberFormat="1" applyFont="1" applyBorder="1" applyAlignment="1">
      <alignment horizontal="center"/>
    </xf>
    <xf numFmtId="0" fontId="28" fillId="0" borderId="4" xfId="2" applyNumberFormat="1" applyFont="1" applyBorder="1"/>
    <xf numFmtId="0" fontId="28" fillId="5" borderId="4" xfId="2" applyNumberFormat="1" applyFont="1" applyFill="1" applyBorder="1"/>
    <xf numFmtId="0" fontId="26" fillId="5" borderId="4" xfId="1" applyNumberFormat="1" applyFont="1" applyFill="1" applyBorder="1" applyAlignment="1" applyProtection="1"/>
    <xf numFmtId="171" fontId="26" fillId="0" borderId="4" xfId="2" applyNumberFormat="1" applyFont="1" applyBorder="1" applyAlignment="1">
      <alignment horizontal="right"/>
    </xf>
    <xf numFmtId="0" fontId="5" fillId="0" borderId="4" xfId="2" applyNumberFormat="1" applyFont="1" applyBorder="1"/>
    <xf numFmtId="171" fontId="8" fillId="0" borderId="4" xfId="2" applyNumberFormat="1" applyFont="1" applyBorder="1" applyAlignment="1">
      <alignment horizontal="right"/>
    </xf>
    <xf numFmtId="3" fontId="8" fillId="0" borderId="4" xfId="1" applyNumberFormat="1" applyFont="1" applyBorder="1" applyAlignment="1" applyProtection="1">
      <alignment horizontal="right"/>
    </xf>
    <xf numFmtId="0" fontId="8" fillId="5" borderId="4" xfId="2" applyNumberFormat="1" applyFont="1" applyFill="1" applyBorder="1" applyAlignment="1">
      <alignment horizontal="right"/>
    </xf>
    <xf numFmtId="1" fontId="5" fillId="0" borderId="4" xfId="2" applyNumberFormat="1" applyFont="1" applyBorder="1" applyAlignment="1">
      <alignment horizontal="right"/>
    </xf>
    <xf numFmtId="0" fontId="30" fillId="0" borderId="4" xfId="2" applyNumberFormat="1" applyFont="1" applyBorder="1"/>
    <xf numFmtId="0" fontId="30" fillId="5" borderId="4" xfId="2" applyNumberFormat="1" applyFont="1" applyFill="1" applyBorder="1"/>
    <xf numFmtId="0" fontId="31" fillId="5" borderId="4" xfId="2" applyNumberFormat="1" applyFont="1" applyFill="1" applyBorder="1" applyAlignment="1">
      <alignment horizontal="center"/>
    </xf>
    <xf numFmtId="0" fontId="30" fillId="0" borderId="4" xfId="2" applyNumberFormat="1" applyFont="1" applyBorder="1" applyAlignment="1">
      <alignment horizontal="center"/>
    </xf>
    <xf numFmtId="167" fontId="30" fillId="5" borderId="4" xfId="2" applyNumberFormat="1" applyFont="1" applyFill="1" applyBorder="1"/>
    <xf numFmtId="0" fontId="32" fillId="0" borderId="0" xfId="0" applyFont="1"/>
    <xf numFmtId="0" fontId="9" fillId="0" borderId="4" xfId="2" applyFont="1" applyBorder="1"/>
    <xf numFmtId="3" fontId="9" fillId="5" borderId="4" xfId="2" applyNumberFormat="1" applyFont="1" applyFill="1" applyBorder="1"/>
    <xf numFmtId="0" fontId="9" fillId="0" borderId="4" xfId="2" applyNumberFormat="1" applyFont="1" applyBorder="1" applyAlignment="1">
      <alignment horizontal="center"/>
    </xf>
    <xf numFmtId="0" fontId="9" fillId="5" borderId="4" xfId="2" applyNumberFormat="1" applyFont="1" applyFill="1" applyBorder="1" applyAlignment="1">
      <alignment horizontal="center"/>
    </xf>
    <xf numFmtId="3" fontId="9" fillId="0" borderId="4" xfId="2" applyNumberFormat="1" applyFont="1" applyBorder="1"/>
    <xf numFmtId="167" fontId="9" fillId="5" borderId="4" xfId="2" applyNumberFormat="1" applyFont="1" applyFill="1" applyBorder="1"/>
    <xf numFmtId="0" fontId="14" fillId="0" borderId="0" xfId="0" applyFont="1"/>
    <xf numFmtId="0" fontId="3" fillId="0" borderId="0" xfId="2" applyFont="1"/>
    <xf numFmtId="0" fontId="0" fillId="0" borderId="0" xfId="2" applyNumberFormat="1" applyFont="1" applyAlignment="1">
      <alignment horizontal="center"/>
    </xf>
    <xf numFmtId="0" fontId="33" fillId="0" borderId="0" xfId="2" applyNumberFormat="1" applyFont="1" applyAlignment="1">
      <alignment horizontal="center"/>
    </xf>
    <xf numFmtId="0" fontId="34" fillId="0" borderId="0" xfId="2" applyNumberFormat="1" applyFont="1"/>
    <xf numFmtId="0" fontId="34" fillId="0" borderId="0" xfId="2" applyNumberFormat="1" applyFont="1" applyAlignment="1">
      <alignment horizontal="center"/>
    </xf>
    <xf numFmtId="0" fontId="35" fillId="0" borderId="0" xfId="2" applyFont="1"/>
    <xf numFmtId="0" fontId="34" fillId="0" borderId="0" xfId="2" applyNumberFormat="1" applyFont="1" applyAlignment="1"/>
    <xf numFmtId="0" fontId="34" fillId="0" borderId="0" xfId="2" applyNumberFormat="1" applyFont="1" applyAlignment="1">
      <alignment wrapText="1"/>
    </xf>
    <xf numFmtId="0" fontId="36" fillId="0" borderId="0" xfId="0" applyFont="1" applyAlignment="1">
      <alignment horizontal="left" vertical="center" wrapText="1"/>
    </xf>
    <xf numFmtId="0" fontId="34" fillId="0" borderId="0" xfId="2" applyNumberFormat="1" applyFont="1" applyAlignment="1">
      <alignment horizontal="left" wrapText="1"/>
    </xf>
    <xf numFmtId="0" fontId="4" fillId="0" borderId="0" xfId="2" applyNumberFormat="1" applyFont="1" applyAlignment="1">
      <alignment horizontal="center"/>
    </xf>
    <xf numFmtId="0" fontId="5" fillId="5" borderId="4" xfId="2" applyFont="1" applyFill="1" applyBorder="1" applyAlignment="1">
      <alignment horizontal="center"/>
    </xf>
    <xf numFmtId="0" fontId="37" fillId="2" borderId="4" xfId="0" applyFont="1" applyFill="1" applyBorder="1" applyAlignment="1">
      <alignment horizontal="center" wrapText="1"/>
    </xf>
    <xf numFmtId="0" fontId="37" fillId="5" borderId="4" xfId="0" applyFont="1" applyFill="1" applyBorder="1" applyAlignment="1">
      <alignment horizontal="center" wrapText="1"/>
    </xf>
    <xf numFmtId="0" fontId="20" fillId="2" borderId="4" xfId="2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vertical="center" wrapText="1"/>
    </xf>
    <xf numFmtId="0" fontId="3" fillId="0" borderId="0" xfId="2" applyFont="1" applyAlignment="1">
      <alignment wrapText="1"/>
    </xf>
    <xf numFmtId="0" fontId="6" fillId="2" borderId="4" xfId="0" applyFont="1" applyFill="1" applyBorder="1" applyAlignment="1">
      <alignment horizontal="center"/>
    </xf>
    <xf numFmtId="1" fontId="5" fillId="5" borderId="4" xfId="2" applyNumberFormat="1" applyFont="1" applyFill="1" applyBorder="1" applyAlignment="1">
      <alignment horizontal="center"/>
    </xf>
    <xf numFmtId="1" fontId="5" fillId="2" borderId="4" xfId="2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vertical="center"/>
    </xf>
    <xf numFmtId="0" fontId="3" fillId="5" borderId="4" xfId="2" applyFont="1" applyFill="1" applyBorder="1"/>
    <xf numFmtId="0" fontId="6" fillId="5" borderId="4" xfId="0" applyFont="1" applyFill="1" applyBorder="1" applyAlignment="1">
      <alignment vertical="center"/>
    </xf>
    <xf numFmtId="0" fontId="1" fillId="0" borderId="0" xfId="2" applyFont="1" applyAlignment="1">
      <alignment horizontal="center"/>
    </xf>
    <xf numFmtId="0" fontId="30" fillId="0" borderId="0" xfId="2" applyNumberFormat="1" applyFont="1" applyBorder="1"/>
    <xf numFmtId="166" fontId="8" fillId="0" borderId="4" xfId="2" applyNumberFormat="1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21" fillId="0" borderId="4" xfId="2" applyNumberFormat="1" applyFont="1" applyBorder="1" applyAlignment="1">
      <alignment horizontal="center" vertical="center" textRotation="90" wrapText="1" shrinkToFit="1"/>
    </xf>
    <xf numFmtId="0" fontId="36" fillId="0" borderId="0" xfId="0" applyFont="1" applyBorder="1" applyAlignment="1">
      <alignment horizontal="left" vertical="center" wrapText="1"/>
    </xf>
    <xf numFmtId="0" fontId="34" fillId="0" borderId="0" xfId="2" applyNumberFormat="1" applyFont="1" applyBorder="1" applyAlignment="1">
      <alignment horizontal="left" wrapText="1"/>
    </xf>
    <xf numFmtId="0" fontId="8" fillId="7" borderId="4" xfId="2" applyNumberFormat="1" applyFont="1" applyFill="1" applyBorder="1"/>
    <xf numFmtId="3" fontId="8" fillId="7" borderId="4" xfId="1" applyNumberFormat="1" applyFont="1" applyFill="1" applyBorder="1" applyAlignment="1" applyProtection="1"/>
    <xf numFmtId="0" fontId="5" fillId="7" borderId="4" xfId="2" applyNumberFormat="1" applyFont="1" applyFill="1" applyBorder="1" applyAlignment="1">
      <alignment horizontal="right"/>
    </xf>
    <xf numFmtId="0" fontId="26" fillId="7" borderId="4" xfId="2" applyNumberFormat="1" applyFont="1" applyFill="1" applyBorder="1" applyAlignment="1">
      <alignment horizontal="center"/>
    </xf>
    <xf numFmtId="0" fontId="5" fillId="7" borderId="4" xfId="2" applyNumberFormat="1" applyFont="1" applyFill="1" applyBorder="1" applyAlignment="1">
      <alignment horizontal="center"/>
    </xf>
    <xf numFmtId="0" fontId="19" fillId="7" borderId="4" xfId="2" applyNumberFormat="1" applyFont="1" applyFill="1" applyBorder="1" applyAlignment="1">
      <alignment horizontal="right"/>
    </xf>
    <xf numFmtId="0" fontId="19" fillId="5" borderId="4" xfId="2" applyNumberFormat="1" applyFont="1" applyFill="1" applyBorder="1" applyAlignment="1">
      <alignment horizontal="right"/>
    </xf>
    <xf numFmtId="0" fontId="8" fillId="7" borderId="4" xfId="2" applyFont="1" applyFill="1" applyBorder="1" applyAlignment="1">
      <alignment horizontal="left"/>
    </xf>
    <xf numFmtId="0" fontId="8" fillId="7" borderId="4" xfId="1" applyNumberFormat="1" applyFont="1" applyFill="1" applyBorder="1" applyAlignment="1" applyProtection="1"/>
    <xf numFmtId="0" fontId="8" fillId="7" borderId="4" xfId="2" applyNumberFormat="1" applyFont="1" applyFill="1" applyBorder="1" applyAlignment="1">
      <alignment horizontal="left"/>
    </xf>
    <xf numFmtId="0" fontId="8" fillId="0" borderId="4" xfId="2" applyFont="1" applyBorder="1" applyAlignment="1"/>
    <xf numFmtId="0" fontId="8" fillId="7" borderId="4" xfId="2" applyFont="1" applyFill="1" applyBorder="1" applyAlignment="1"/>
    <xf numFmtId="0" fontId="24" fillId="0" borderId="4" xfId="2" applyNumberFormat="1" applyFont="1" applyBorder="1" applyAlignment="1">
      <alignment horizontal="center"/>
    </xf>
    <xf numFmtId="3" fontId="8" fillId="7" borderId="4" xfId="2" applyNumberFormat="1" applyFont="1" applyFill="1" applyBorder="1"/>
    <xf numFmtId="0" fontId="8" fillId="7" borderId="4" xfId="2" applyFont="1" applyFill="1" applyBorder="1"/>
    <xf numFmtId="0" fontId="5" fillId="7" borderId="4" xfId="2" applyNumberFormat="1" applyFont="1" applyFill="1" applyBorder="1"/>
    <xf numFmtId="0" fontId="9" fillId="5" borderId="4" xfId="2" applyNumberFormat="1" applyFont="1" applyFill="1" applyBorder="1"/>
    <xf numFmtId="0" fontId="9" fillId="0" borderId="0" xfId="2" applyNumberFormat="1" applyFont="1" applyBorder="1"/>
    <xf numFmtId="0" fontId="39" fillId="6" borderId="4" xfId="3" applyNumberFormat="1" applyBorder="1" applyAlignment="1">
      <alignment horizontal="center" vertical="center"/>
    </xf>
    <xf numFmtId="0" fontId="39" fillId="6" borderId="4" xfId="3" applyNumberFormat="1" applyBorder="1" applyAlignment="1">
      <alignment horizontal="center" vertical="center" textRotation="90"/>
    </xf>
    <xf numFmtId="0" fontId="39" fillId="6" borderId="4" xfId="3" applyNumberFormat="1" applyBorder="1"/>
    <xf numFmtId="0" fontId="39" fillId="6" borderId="4" xfId="3" applyNumberFormat="1" applyBorder="1" applyAlignment="1">
      <alignment horizontal="center"/>
    </xf>
    <xf numFmtId="1" fontId="39" fillId="6" borderId="4" xfId="3" applyNumberFormat="1" applyBorder="1" applyAlignment="1">
      <alignment horizontal="right"/>
    </xf>
    <xf numFmtId="3" fontId="39" fillId="6" borderId="4" xfId="3" applyNumberFormat="1" applyBorder="1"/>
    <xf numFmtId="3" fontId="39" fillId="6" borderId="4" xfId="3" applyNumberFormat="1" applyBorder="1" applyAlignment="1" applyProtection="1"/>
    <xf numFmtId="1" fontId="39" fillId="6" borderId="4" xfId="3" applyNumberFormat="1" applyBorder="1" applyAlignment="1">
      <alignment horizontal="center"/>
    </xf>
  </cellXfs>
  <cellStyles count="4">
    <cellStyle name="Comma" xfId="1" builtinId="3"/>
    <cellStyle name="Input" xfId="3" builtinId="20"/>
    <cellStyle name="Normal" xfId="0" builtinId="0"/>
    <cellStyle name="TableStyleLight1" xfId="2" xr:uid="{00000000-000B-0000-0000-00003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6B6B6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MK287"/>
  <sheetViews>
    <sheetView zoomScale="110" zoomScaleNormal="110" workbookViewId="0">
      <pane xSplit="2" ySplit="3" topLeftCell="C243" activePane="bottomRight" state="frozen"/>
      <selection pane="topRight" activeCell="C1" sqref="C1"/>
      <selection pane="bottomLeft" activeCell="A243" sqref="A243"/>
      <selection pane="bottomRight" activeCell="B288" sqref="B288"/>
    </sheetView>
  </sheetViews>
  <sheetFormatPr defaultRowHeight="15.75"/>
  <cols>
    <col min="1" max="1" width="3.25" style="1"/>
    <col min="2" max="2" width="21" style="1"/>
    <col min="3" max="3" width="6.25" style="1"/>
    <col min="4" max="4" width="8.75" style="1"/>
    <col min="5" max="5" width="7.5" style="1"/>
    <col min="6" max="6" width="6.875" style="1"/>
    <col min="7" max="7" width="6.125" style="1"/>
    <col min="8" max="8" width="6.875" style="1"/>
    <col min="9" max="9" width="5.375" style="1"/>
    <col min="10" max="10" width="4.75" style="1"/>
    <col min="11" max="11" width="4.5" style="1"/>
    <col min="12" max="12" width="7.25" style="1"/>
    <col min="13" max="13" width="7.5" style="2"/>
    <col min="14" max="14" width="5.875" style="1"/>
    <col min="15" max="15" width="6.625" style="1"/>
    <col min="16" max="16" width="5.125" style="1"/>
    <col min="17" max="17" width="4.625" style="1"/>
    <col min="18" max="18" width="5.75" style="1"/>
    <col min="19" max="19" width="3.375" style="1"/>
    <col min="20" max="255" width="8.75" style="1"/>
    <col min="256" max="1025" width="3.25" style="1"/>
  </cols>
  <sheetData>
    <row r="1" spans="1:1024" s="9" customFormat="1" ht="12">
      <c r="A1" s="3"/>
      <c r="B1" s="4" t="s">
        <v>0</v>
      </c>
      <c r="C1" s="5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/>
      <c r="Q1" s="7"/>
      <c r="R1" s="8" t="s">
        <v>1</v>
      </c>
    </row>
    <row r="2" spans="1:1024" ht="118.9" customHeight="1">
      <c r="A2" s="10" t="s">
        <v>2</v>
      </c>
      <c r="B2" s="11">
        <f>R252</f>
        <v>175</v>
      </c>
      <c r="C2" s="12" t="s">
        <v>3</v>
      </c>
      <c r="D2" s="13" t="s">
        <v>4</v>
      </c>
      <c r="E2" s="14" t="s">
        <v>5</v>
      </c>
      <c r="F2" s="12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6" t="s">
        <v>13</v>
      </c>
      <c r="N2" s="15" t="s">
        <v>14</v>
      </c>
      <c r="O2" s="15" t="s">
        <v>15</v>
      </c>
      <c r="P2" s="15" t="s">
        <v>16</v>
      </c>
      <c r="Q2" s="17" t="s">
        <v>17</v>
      </c>
      <c r="R2" s="15" t="s">
        <v>18</v>
      </c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47.45" customHeight="1">
      <c r="A3" s="18" t="s">
        <v>19</v>
      </c>
      <c r="B3" s="19" t="s">
        <v>20</v>
      </c>
      <c r="C3" s="20" t="s">
        <v>21</v>
      </c>
      <c r="D3" s="21" t="s">
        <v>22</v>
      </c>
      <c r="E3" s="22" t="s">
        <v>23</v>
      </c>
      <c r="F3" s="23" t="s">
        <v>24</v>
      </c>
      <c r="G3" s="22" t="s">
        <v>25</v>
      </c>
      <c r="H3" s="22" t="s">
        <v>26</v>
      </c>
      <c r="I3" s="20" t="s">
        <v>27</v>
      </c>
      <c r="J3" s="24" t="s">
        <v>28</v>
      </c>
      <c r="K3" s="20" t="s">
        <v>29</v>
      </c>
      <c r="L3" s="25" t="s">
        <v>30</v>
      </c>
      <c r="M3" s="26" t="s">
        <v>31</v>
      </c>
      <c r="N3" s="20" t="s">
        <v>32</v>
      </c>
      <c r="O3" s="20" t="s">
        <v>33</v>
      </c>
      <c r="P3" s="20" t="s">
        <v>34</v>
      </c>
      <c r="Q3" s="27"/>
      <c r="R3" s="28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9" customFormat="1" ht="12">
      <c r="A4" s="29">
        <v>5</v>
      </c>
      <c r="B4" s="30" t="s">
        <v>35</v>
      </c>
      <c r="C4" s="31"/>
      <c r="D4" s="32"/>
      <c r="E4" s="33"/>
      <c r="F4" s="34"/>
      <c r="G4" s="35"/>
      <c r="H4" s="36"/>
      <c r="I4" s="34"/>
      <c r="J4" s="37"/>
      <c r="K4" s="38"/>
      <c r="L4" s="36"/>
      <c r="M4" s="39"/>
      <c r="N4" s="40"/>
      <c r="O4" s="40"/>
      <c r="P4" s="41"/>
      <c r="Q4" s="31"/>
      <c r="R4" s="31">
        <f t="shared" ref="R4:R67" si="0">SUM(C4:P4)</f>
        <v>0</v>
      </c>
    </row>
    <row r="5" spans="1:1024" s="9" customFormat="1" ht="12">
      <c r="A5" s="42">
        <v>8</v>
      </c>
      <c r="B5" s="43" t="s">
        <v>36</v>
      </c>
      <c r="C5" s="31"/>
      <c r="D5" s="32"/>
      <c r="E5" s="44"/>
      <c r="F5" s="34"/>
      <c r="G5" s="45"/>
      <c r="H5" s="46"/>
      <c r="I5" s="34"/>
      <c r="J5" s="37"/>
      <c r="K5" s="38"/>
      <c r="L5" s="46"/>
      <c r="M5" s="47"/>
      <c r="N5" s="40"/>
      <c r="O5" s="40"/>
      <c r="P5" s="41"/>
      <c r="Q5" s="31"/>
      <c r="R5" s="31">
        <f t="shared" si="0"/>
        <v>0</v>
      </c>
    </row>
    <row r="6" spans="1:1024" s="9" customFormat="1" ht="12">
      <c r="A6" s="42">
        <v>9</v>
      </c>
      <c r="B6" s="43" t="s">
        <v>37</v>
      </c>
      <c r="C6" s="31"/>
      <c r="D6" s="32"/>
      <c r="E6" s="44"/>
      <c r="F6" s="34"/>
      <c r="G6" s="45"/>
      <c r="H6" s="46"/>
      <c r="I6" s="34"/>
      <c r="J6" s="37"/>
      <c r="K6" s="38"/>
      <c r="L6" s="46"/>
      <c r="M6" s="47"/>
      <c r="N6" s="40"/>
      <c r="O6" s="40"/>
      <c r="P6" s="41"/>
      <c r="Q6" s="31"/>
      <c r="R6" s="31">
        <f t="shared" si="0"/>
        <v>0</v>
      </c>
    </row>
    <row r="7" spans="1:1024" s="9" customFormat="1" ht="12">
      <c r="A7" s="42">
        <v>10</v>
      </c>
      <c r="B7" s="43" t="s">
        <v>38</v>
      </c>
      <c r="C7" s="31"/>
      <c r="D7" s="32"/>
      <c r="E7" s="44"/>
      <c r="F7" s="34"/>
      <c r="G7" s="45"/>
      <c r="H7" s="46"/>
      <c r="I7" s="34"/>
      <c r="J7" s="37"/>
      <c r="K7" s="38"/>
      <c r="L7" s="46"/>
      <c r="M7" s="47"/>
      <c r="N7" s="40"/>
      <c r="O7" s="40"/>
      <c r="P7" s="41"/>
      <c r="Q7" s="31"/>
      <c r="R7" s="31">
        <f t="shared" si="0"/>
        <v>0</v>
      </c>
    </row>
    <row r="8" spans="1:1024" s="9" customFormat="1" ht="12">
      <c r="A8" s="42">
        <v>11</v>
      </c>
      <c r="B8" s="30" t="s">
        <v>39</v>
      </c>
      <c r="C8" s="31">
        <v>50</v>
      </c>
      <c r="D8" s="32">
        <v>99</v>
      </c>
      <c r="E8" s="44">
        <v>27</v>
      </c>
      <c r="F8" s="34">
        <v>52</v>
      </c>
      <c r="G8" s="45">
        <v>33</v>
      </c>
      <c r="H8" s="46">
        <v>6</v>
      </c>
      <c r="I8" s="34"/>
      <c r="J8" s="37"/>
      <c r="K8" s="38"/>
      <c r="L8" s="46">
        <v>48</v>
      </c>
      <c r="M8" s="47">
        <v>22</v>
      </c>
      <c r="N8" s="40"/>
      <c r="O8" s="48">
        <v>6</v>
      </c>
      <c r="P8" s="41"/>
      <c r="Q8" s="31"/>
      <c r="R8" s="31">
        <f t="shared" si="0"/>
        <v>343</v>
      </c>
    </row>
    <row r="9" spans="1:1024" s="9" customFormat="1" ht="12">
      <c r="A9" s="42">
        <v>16</v>
      </c>
      <c r="B9" s="43" t="s">
        <v>40</v>
      </c>
      <c r="C9" s="31"/>
      <c r="D9" s="32"/>
      <c r="E9" s="44"/>
      <c r="F9" s="34"/>
      <c r="G9" s="45"/>
      <c r="H9" s="46"/>
      <c r="I9" s="34"/>
      <c r="J9" s="37"/>
      <c r="K9" s="38"/>
      <c r="L9" s="46"/>
      <c r="M9" s="47"/>
      <c r="N9" s="40"/>
      <c r="O9" s="40"/>
      <c r="P9" s="41"/>
      <c r="Q9" s="31"/>
      <c r="R9" s="31">
        <f t="shared" si="0"/>
        <v>0</v>
      </c>
    </row>
    <row r="10" spans="1:1024" s="9" customFormat="1" ht="12">
      <c r="A10" s="49">
        <v>19</v>
      </c>
      <c r="B10" s="30" t="s">
        <v>41</v>
      </c>
      <c r="C10" s="31"/>
      <c r="D10" s="32">
        <v>5</v>
      </c>
      <c r="E10" s="44">
        <v>2</v>
      </c>
      <c r="F10" s="34"/>
      <c r="G10" s="45"/>
      <c r="H10" s="46"/>
      <c r="I10" s="34"/>
      <c r="J10" s="37"/>
      <c r="K10" s="38"/>
      <c r="L10" s="46"/>
      <c r="M10" s="47"/>
      <c r="N10" s="40"/>
      <c r="O10" s="48">
        <v>1</v>
      </c>
      <c r="P10" s="41"/>
      <c r="Q10" s="31"/>
      <c r="R10" s="31">
        <f t="shared" si="0"/>
        <v>8</v>
      </c>
    </row>
    <row r="11" spans="1:1024" s="9" customFormat="1" ht="12">
      <c r="A11" s="42">
        <v>20</v>
      </c>
      <c r="B11" s="30" t="s">
        <v>42</v>
      </c>
      <c r="C11" s="31">
        <v>9</v>
      </c>
      <c r="D11" s="32">
        <v>11</v>
      </c>
      <c r="E11" s="44"/>
      <c r="F11" s="34"/>
      <c r="G11" s="45"/>
      <c r="H11" s="46">
        <v>16</v>
      </c>
      <c r="I11" s="34"/>
      <c r="J11" s="37"/>
      <c r="K11" s="38"/>
      <c r="L11" s="46">
        <v>2</v>
      </c>
      <c r="M11" s="47">
        <v>26</v>
      </c>
      <c r="N11" s="40">
        <v>18</v>
      </c>
      <c r="O11" s="48">
        <v>2</v>
      </c>
      <c r="P11" s="41"/>
      <c r="Q11" s="31"/>
      <c r="R11" s="31">
        <f t="shared" si="0"/>
        <v>84</v>
      </c>
    </row>
    <row r="12" spans="1:1024" s="9" customFormat="1" ht="12">
      <c r="A12" s="42">
        <v>23</v>
      </c>
      <c r="B12" s="30" t="s">
        <v>43</v>
      </c>
      <c r="C12" s="31">
        <v>8</v>
      </c>
      <c r="D12" s="32"/>
      <c r="E12" s="44"/>
      <c r="F12" s="34"/>
      <c r="G12" s="45"/>
      <c r="H12" s="46"/>
      <c r="I12" s="34"/>
      <c r="J12" s="37"/>
      <c r="K12" s="38"/>
      <c r="L12" s="46">
        <v>24</v>
      </c>
      <c r="M12" s="47"/>
      <c r="N12" s="40">
        <v>1</v>
      </c>
      <c r="O12" s="40"/>
      <c r="P12" s="41"/>
      <c r="Q12" s="31"/>
      <c r="R12" s="31">
        <f t="shared" si="0"/>
        <v>33</v>
      </c>
    </row>
    <row r="13" spans="1:1024" s="9" customFormat="1" ht="12">
      <c r="A13" s="42">
        <v>25</v>
      </c>
      <c r="B13" s="30" t="s">
        <v>44</v>
      </c>
      <c r="C13" s="31">
        <v>5</v>
      </c>
      <c r="D13" s="32">
        <v>96</v>
      </c>
      <c r="E13" s="44">
        <v>39</v>
      </c>
      <c r="F13" s="34">
        <v>16</v>
      </c>
      <c r="G13" s="45">
        <v>4</v>
      </c>
      <c r="H13" s="46">
        <v>44</v>
      </c>
      <c r="I13" s="34">
        <v>7</v>
      </c>
      <c r="J13" s="37">
        <v>3</v>
      </c>
      <c r="K13" s="38">
        <v>4</v>
      </c>
      <c r="L13" s="46">
        <v>42</v>
      </c>
      <c r="M13" s="47">
        <v>5</v>
      </c>
      <c r="N13" s="40"/>
      <c r="O13" s="48">
        <v>4</v>
      </c>
      <c r="P13" s="41"/>
      <c r="Q13" s="31"/>
      <c r="R13" s="31">
        <f t="shared" si="0"/>
        <v>269</v>
      </c>
    </row>
    <row r="14" spans="1:1024" s="9" customFormat="1" ht="12">
      <c r="A14" s="42">
        <v>28</v>
      </c>
      <c r="B14" s="30" t="s">
        <v>45</v>
      </c>
      <c r="C14" s="31"/>
      <c r="D14" s="32">
        <v>4</v>
      </c>
      <c r="E14" s="44"/>
      <c r="F14" s="34"/>
      <c r="G14" s="45"/>
      <c r="H14" s="46"/>
      <c r="I14" s="34"/>
      <c r="J14" s="37"/>
      <c r="K14" s="38">
        <v>2</v>
      </c>
      <c r="L14" s="46"/>
      <c r="M14" s="47">
        <v>2</v>
      </c>
      <c r="N14" s="40"/>
      <c r="O14" s="40"/>
      <c r="P14" s="41"/>
      <c r="Q14" s="31"/>
      <c r="R14" s="31">
        <f t="shared" si="0"/>
        <v>8</v>
      </c>
    </row>
    <row r="15" spans="1:1024" s="9" customFormat="1" ht="12">
      <c r="A15" s="42">
        <v>29</v>
      </c>
      <c r="B15" s="30" t="s">
        <v>46</v>
      </c>
      <c r="C15" s="31"/>
      <c r="D15" s="32">
        <v>14</v>
      </c>
      <c r="E15" s="44"/>
      <c r="F15" s="34"/>
      <c r="G15" s="45"/>
      <c r="H15" s="46"/>
      <c r="I15" s="34"/>
      <c r="J15" s="37"/>
      <c r="K15" s="38">
        <v>2</v>
      </c>
      <c r="L15" s="46">
        <v>8</v>
      </c>
      <c r="M15" s="47"/>
      <c r="N15" s="40"/>
      <c r="O15" s="48">
        <v>4</v>
      </c>
      <c r="P15" s="41"/>
      <c r="Q15" s="31"/>
      <c r="R15" s="31">
        <f t="shared" si="0"/>
        <v>28</v>
      </c>
    </row>
    <row r="16" spans="1:1024" s="9" customFormat="1" ht="12">
      <c r="A16" s="42">
        <v>30</v>
      </c>
      <c r="B16" s="30" t="s">
        <v>47</v>
      </c>
      <c r="C16" s="31">
        <v>1</v>
      </c>
      <c r="D16" s="32">
        <v>8</v>
      </c>
      <c r="E16" s="44"/>
      <c r="F16" s="34"/>
      <c r="G16" s="45"/>
      <c r="H16" s="46"/>
      <c r="I16" s="34"/>
      <c r="J16" s="37"/>
      <c r="K16" s="38"/>
      <c r="L16" s="46">
        <v>6</v>
      </c>
      <c r="M16" s="47">
        <v>3</v>
      </c>
      <c r="N16" s="40">
        <v>13</v>
      </c>
      <c r="O16" s="40"/>
      <c r="P16" s="41"/>
      <c r="Q16" s="31"/>
      <c r="R16" s="31">
        <f t="shared" si="0"/>
        <v>31</v>
      </c>
    </row>
    <row r="17" spans="1:18" s="9" customFormat="1" ht="12">
      <c r="A17" s="42">
        <v>32</v>
      </c>
      <c r="B17" s="30" t="s">
        <v>48</v>
      </c>
      <c r="C17" s="31"/>
      <c r="D17" s="32">
        <v>2</v>
      </c>
      <c r="E17" s="44"/>
      <c r="F17" s="34"/>
      <c r="G17" s="45"/>
      <c r="H17" s="46"/>
      <c r="I17" s="34"/>
      <c r="J17" s="37"/>
      <c r="K17" s="38"/>
      <c r="L17" s="46"/>
      <c r="M17" s="47"/>
      <c r="N17" s="40"/>
      <c r="O17" s="40"/>
      <c r="P17" s="41"/>
      <c r="Q17" s="31"/>
      <c r="R17" s="31">
        <f t="shared" si="0"/>
        <v>2</v>
      </c>
    </row>
    <row r="18" spans="1:18" s="9" customFormat="1" ht="12">
      <c r="A18" s="42">
        <v>35</v>
      </c>
      <c r="B18" s="30" t="s">
        <v>49</v>
      </c>
      <c r="C18" s="31">
        <v>1</v>
      </c>
      <c r="D18" s="32">
        <v>16</v>
      </c>
      <c r="E18" s="44"/>
      <c r="F18" s="34">
        <v>3</v>
      </c>
      <c r="G18" s="45"/>
      <c r="H18" s="46"/>
      <c r="I18" s="34"/>
      <c r="J18" s="37"/>
      <c r="K18" s="38"/>
      <c r="L18" s="46">
        <v>1</v>
      </c>
      <c r="M18" s="47">
        <v>2</v>
      </c>
      <c r="N18" s="40">
        <v>1</v>
      </c>
      <c r="O18" s="40"/>
      <c r="P18" s="41"/>
      <c r="Q18" s="31"/>
      <c r="R18" s="31">
        <f t="shared" si="0"/>
        <v>24</v>
      </c>
    </row>
    <row r="19" spans="1:18" s="9" customFormat="1" ht="12">
      <c r="A19" s="42">
        <v>36</v>
      </c>
      <c r="B19" s="43" t="s">
        <v>50</v>
      </c>
      <c r="C19" s="31"/>
      <c r="D19" s="32"/>
      <c r="E19" s="44"/>
      <c r="F19" s="34"/>
      <c r="G19" s="45"/>
      <c r="H19" s="46"/>
      <c r="I19" s="34"/>
      <c r="J19" s="37"/>
      <c r="K19" s="38"/>
      <c r="L19" s="46"/>
      <c r="M19" s="47"/>
      <c r="N19" s="40"/>
      <c r="O19" s="48">
        <v>9</v>
      </c>
      <c r="P19" s="41"/>
      <c r="Q19" s="31"/>
      <c r="R19" s="31">
        <f t="shared" si="0"/>
        <v>9</v>
      </c>
    </row>
    <row r="20" spans="1:18" s="9" customFormat="1" ht="12">
      <c r="A20" s="42">
        <v>37</v>
      </c>
      <c r="B20" s="30" t="s">
        <v>51</v>
      </c>
      <c r="C20" s="31"/>
      <c r="D20" s="32">
        <v>2</v>
      </c>
      <c r="E20" s="44"/>
      <c r="F20" s="34"/>
      <c r="G20" s="45"/>
      <c r="H20" s="46"/>
      <c r="I20" s="34"/>
      <c r="J20" s="37"/>
      <c r="K20" s="38"/>
      <c r="L20" s="46"/>
      <c r="M20" s="47"/>
      <c r="N20" s="40"/>
      <c r="O20" s="40"/>
      <c r="P20" s="41"/>
      <c r="Q20" s="31"/>
      <c r="R20" s="31">
        <f t="shared" si="0"/>
        <v>2</v>
      </c>
    </row>
    <row r="21" spans="1:18" s="9" customFormat="1" ht="12">
      <c r="A21" s="42">
        <v>39</v>
      </c>
      <c r="B21" s="30" t="s">
        <v>52</v>
      </c>
      <c r="C21" s="31"/>
      <c r="D21" s="32"/>
      <c r="E21" s="44"/>
      <c r="F21" s="34"/>
      <c r="G21" s="45"/>
      <c r="H21" s="46"/>
      <c r="I21" s="34">
        <v>4</v>
      </c>
      <c r="J21" s="37"/>
      <c r="K21" s="38"/>
      <c r="L21" s="46"/>
      <c r="M21" s="47">
        <v>13</v>
      </c>
      <c r="N21" s="40"/>
      <c r="O21" s="48">
        <v>1</v>
      </c>
      <c r="P21" s="41"/>
      <c r="Q21" s="31"/>
      <c r="R21" s="31">
        <f t="shared" si="0"/>
        <v>18</v>
      </c>
    </row>
    <row r="22" spans="1:18" s="9" customFormat="1" ht="12">
      <c r="A22" s="42">
        <v>42</v>
      </c>
      <c r="B22" s="30" t="s">
        <v>53</v>
      </c>
      <c r="C22" s="31"/>
      <c r="D22" s="32">
        <v>4</v>
      </c>
      <c r="E22" s="44"/>
      <c r="F22" s="34"/>
      <c r="G22" s="45"/>
      <c r="H22" s="46">
        <v>8</v>
      </c>
      <c r="I22" s="34"/>
      <c r="J22" s="37"/>
      <c r="K22" s="38"/>
      <c r="L22" s="46"/>
      <c r="M22" s="47"/>
      <c r="N22" s="40">
        <v>2</v>
      </c>
      <c r="O22" s="40"/>
      <c r="P22" s="41"/>
      <c r="Q22" s="31"/>
      <c r="R22" s="31">
        <f t="shared" si="0"/>
        <v>14</v>
      </c>
    </row>
    <row r="23" spans="1:18" s="9" customFormat="1" ht="12">
      <c r="A23" s="42">
        <v>53</v>
      </c>
      <c r="B23" s="30" t="s">
        <v>54</v>
      </c>
      <c r="C23" s="31"/>
      <c r="D23" s="32"/>
      <c r="E23" s="44"/>
      <c r="F23" s="34"/>
      <c r="G23" s="45"/>
      <c r="H23" s="46"/>
      <c r="I23" s="34"/>
      <c r="J23" s="37"/>
      <c r="K23" s="38"/>
      <c r="L23" s="46"/>
      <c r="M23" s="47"/>
      <c r="N23" s="40"/>
      <c r="O23" s="40"/>
      <c r="P23" s="41"/>
      <c r="Q23" s="31"/>
      <c r="R23" s="31">
        <f t="shared" si="0"/>
        <v>0</v>
      </c>
    </row>
    <row r="24" spans="1:18" s="9" customFormat="1" ht="12">
      <c r="A24" s="42">
        <v>54</v>
      </c>
      <c r="B24" s="30" t="s">
        <v>55</v>
      </c>
      <c r="C24" s="31"/>
      <c r="D24" s="32"/>
      <c r="E24" s="44"/>
      <c r="F24" s="34"/>
      <c r="G24" s="45"/>
      <c r="H24" s="46"/>
      <c r="I24" s="34"/>
      <c r="J24" s="37"/>
      <c r="K24" s="38"/>
      <c r="L24" s="46"/>
      <c r="M24" s="47"/>
      <c r="N24" s="40"/>
      <c r="O24" s="40"/>
      <c r="P24" s="41"/>
      <c r="Q24" s="31"/>
      <c r="R24" s="31">
        <f t="shared" si="0"/>
        <v>0</v>
      </c>
    </row>
    <row r="25" spans="1:18" s="9" customFormat="1" ht="12">
      <c r="A25" s="42">
        <v>55</v>
      </c>
      <c r="B25" s="43" t="s">
        <v>56</v>
      </c>
      <c r="C25" s="31"/>
      <c r="D25" s="32"/>
      <c r="E25" s="44"/>
      <c r="F25" s="34"/>
      <c r="G25" s="45"/>
      <c r="H25" s="46"/>
      <c r="I25" s="34"/>
      <c r="J25" s="37"/>
      <c r="K25" s="38"/>
      <c r="L25" s="46"/>
      <c r="M25" s="47"/>
      <c r="N25" s="40"/>
      <c r="O25" s="40"/>
      <c r="P25" s="41"/>
      <c r="Q25" s="31"/>
      <c r="R25" s="31">
        <f t="shared" si="0"/>
        <v>0</v>
      </c>
    </row>
    <row r="26" spans="1:18" s="9" customFormat="1" ht="12">
      <c r="A26" s="42">
        <v>57</v>
      </c>
      <c r="B26" s="43" t="s">
        <v>57</v>
      </c>
      <c r="C26" s="31"/>
      <c r="D26" s="32"/>
      <c r="E26" s="44"/>
      <c r="F26" s="34"/>
      <c r="G26" s="45"/>
      <c r="H26" s="46"/>
      <c r="I26" s="34"/>
      <c r="J26" s="37"/>
      <c r="K26" s="38"/>
      <c r="L26" s="46"/>
      <c r="M26" s="47"/>
      <c r="N26" s="40"/>
      <c r="O26" s="40"/>
      <c r="P26" s="41"/>
      <c r="Q26" s="31"/>
      <c r="R26" s="31">
        <f t="shared" si="0"/>
        <v>0</v>
      </c>
    </row>
    <row r="27" spans="1:18" s="9" customFormat="1" ht="12">
      <c r="A27" s="42">
        <v>58</v>
      </c>
      <c r="B27" s="30" t="s">
        <v>58</v>
      </c>
      <c r="C27" s="31"/>
      <c r="D27" s="32"/>
      <c r="E27" s="44"/>
      <c r="F27" s="34"/>
      <c r="G27" s="45"/>
      <c r="H27" s="46"/>
      <c r="I27" s="34"/>
      <c r="J27" s="37"/>
      <c r="K27" s="38"/>
      <c r="L27" s="46"/>
      <c r="M27" s="47"/>
      <c r="N27" s="40"/>
      <c r="O27" s="48">
        <v>2</v>
      </c>
      <c r="P27" s="41"/>
      <c r="Q27" s="31"/>
      <c r="R27" s="31">
        <f t="shared" si="0"/>
        <v>2</v>
      </c>
    </row>
    <row r="28" spans="1:18" s="9" customFormat="1" ht="12">
      <c r="A28" s="42">
        <v>59</v>
      </c>
      <c r="B28" s="30" t="s">
        <v>59</v>
      </c>
      <c r="C28" s="31"/>
      <c r="D28" s="32"/>
      <c r="E28" s="44"/>
      <c r="F28" s="34"/>
      <c r="G28" s="45"/>
      <c r="H28" s="46"/>
      <c r="I28" s="34"/>
      <c r="J28" s="37"/>
      <c r="K28" s="38"/>
      <c r="L28" s="46"/>
      <c r="M28" s="47"/>
      <c r="N28" s="40"/>
      <c r="O28" s="40"/>
      <c r="P28" s="41"/>
      <c r="Q28" s="31"/>
      <c r="R28" s="31">
        <f t="shared" si="0"/>
        <v>0</v>
      </c>
    </row>
    <row r="29" spans="1:18" s="9" customFormat="1" ht="12">
      <c r="A29" s="42">
        <v>61</v>
      </c>
      <c r="B29" s="30" t="s">
        <v>60</v>
      </c>
      <c r="C29" s="31"/>
      <c r="D29" s="32"/>
      <c r="E29" s="44"/>
      <c r="F29" s="34"/>
      <c r="G29" s="45"/>
      <c r="H29" s="46"/>
      <c r="I29" s="34"/>
      <c r="J29" s="37"/>
      <c r="K29" s="38"/>
      <c r="L29" s="46"/>
      <c r="M29" s="47"/>
      <c r="N29" s="40"/>
      <c r="O29" s="40"/>
      <c r="P29" s="41"/>
      <c r="Q29" s="31"/>
      <c r="R29" s="31">
        <f t="shared" si="0"/>
        <v>0</v>
      </c>
    </row>
    <row r="30" spans="1:18" s="9" customFormat="1" ht="12">
      <c r="A30" s="42">
        <v>63</v>
      </c>
      <c r="B30" s="43" t="s">
        <v>61</v>
      </c>
      <c r="C30" s="31"/>
      <c r="D30" s="32"/>
      <c r="E30" s="44"/>
      <c r="F30" s="34"/>
      <c r="G30" s="45"/>
      <c r="H30" s="46"/>
      <c r="I30" s="34"/>
      <c r="J30" s="37"/>
      <c r="K30" s="38"/>
      <c r="L30" s="46"/>
      <c r="M30" s="47"/>
      <c r="N30" s="40"/>
      <c r="O30" s="40"/>
      <c r="P30" s="41"/>
      <c r="Q30" s="31"/>
      <c r="R30" s="31">
        <f t="shared" si="0"/>
        <v>0</v>
      </c>
    </row>
    <row r="31" spans="1:18" s="9" customFormat="1" ht="12">
      <c r="A31" s="42">
        <v>66</v>
      </c>
      <c r="B31" s="30" t="s">
        <v>62</v>
      </c>
      <c r="C31" s="31"/>
      <c r="D31" s="32">
        <v>7</v>
      </c>
      <c r="E31" s="44"/>
      <c r="F31" s="34"/>
      <c r="G31" s="45"/>
      <c r="H31" s="46"/>
      <c r="I31" s="34"/>
      <c r="J31" s="37">
        <v>1</v>
      </c>
      <c r="K31" s="38"/>
      <c r="L31" s="46">
        <v>1</v>
      </c>
      <c r="M31" s="47"/>
      <c r="N31" s="40"/>
      <c r="O31" s="40"/>
      <c r="P31" s="41"/>
      <c r="Q31" s="31"/>
      <c r="R31" s="31">
        <f t="shared" si="0"/>
        <v>9</v>
      </c>
    </row>
    <row r="32" spans="1:18" s="9" customFormat="1" ht="12">
      <c r="A32" s="42">
        <v>74</v>
      </c>
      <c r="B32" s="43" t="s">
        <v>63</v>
      </c>
      <c r="C32" s="31"/>
      <c r="D32" s="32"/>
      <c r="E32" s="44"/>
      <c r="F32" s="34"/>
      <c r="G32" s="45"/>
      <c r="H32" s="46"/>
      <c r="I32" s="34">
        <v>1</v>
      </c>
      <c r="J32" s="37"/>
      <c r="K32" s="38">
        <v>1</v>
      </c>
      <c r="L32" s="46"/>
      <c r="M32" s="47"/>
      <c r="N32" s="40"/>
      <c r="O32" s="40"/>
      <c r="P32" s="41"/>
      <c r="Q32" s="31"/>
      <c r="R32" s="31">
        <f t="shared" si="0"/>
        <v>2</v>
      </c>
    </row>
    <row r="33" spans="1:18" s="9" customFormat="1" ht="12">
      <c r="A33" s="49">
        <v>79</v>
      </c>
      <c r="B33" s="30" t="s">
        <v>64</v>
      </c>
      <c r="C33" s="31"/>
      <c r="D33" s="32">
        <v>2</v>
      </c>
      <c r="E33" s="44"/>
      <c r="F33" s="34"/>
      <c r="G33" s="45">
        <v>7</v>
      </c>
      <c r="H33" s="46">
        <v>5</v>
      </c>
      <c r="I33" s="34">
        <v>8</v>
      </c>
      <c r="J33" s="37"/>
      <c r="K33" s="38"/>
      <c r="L33" s="46"/>
      <c r="M33" s="47"/>
      <c r="N33" s="40"/>
      <c r="O33" s="40"/>
      <c r="P33" s="41"/>
      <c r="Q33" s="31"/>
      <c r="R33" s="31">
        <f t="shared" si="0"/>
        <v>22</v>
      </c>
    </row>
    <row r="34" spans="1:18" s="9" customFormat="1" ht="12">
      <c r="A34" s="42">
        <v>83</v>
      </c>
      <c r="B34" s="30" t="s">
        <v>65</v>
      </c>
      <c r="C34" s="31">
        <v>1</v>
      </c>
      <c r="D34" s="32">
        <v>7</v>
      </c>
      <c r="E34" s="44">
        <v>36</v>
      </c>
      <c r="F34" s="34">
        <v>11</v>
      </c>
      <c r="G34" s="45"/>
      <c r="H34" s="46"/>
      <c r="I34" s="34"/>
      <c r="J34" s="37">
        <v>18</v>
      </c>
      <c r="K34" s="38"/>
      <c r="L34" s="46">
        <v>14</v>
      </c>
      <c r="M34" s="47"/>
      <c r="N34" s="40">
        <v>7</v>
      </c>
      <c r="O34" s="48">
        <v>5</v>
      </c>
      <c r="P34" s="41"/>
      <c r="Q34" s="31"/>
      <c r="R34" s="31">
        <f t="shared" si="0"/>
        <v>99</v>
      </c>
    </row>
    <row r="35" spans="1:18" s="9" customFormat="1" ht="12">
      <c r="A35" s="42">
        <v>89</v>
      </c>
      <c r="B35" s="43" t="s">
        <v>66</v>
      </c>
      <c r="C35" s="31"/>
      <c r="D35" s="32"/>
      <c r="E35" s="44"/>
      <c r="F35" s="34"/>
      <c r="G35" s="45"/>
      <c r="H35" s="46">
        <v>1</v>
      </c>
      <c r="I35" s="34"/>
      <c r="J35" s="37"/>
      <c r="K35" s="38"/>
      <c r="L35" s="46"/>
      <c r="M35" s="47"/>
      <c r="N35" s="40"/>
      <c r="O35" s="40"/>
      <c r="P35" s="41"/>
      <c r="Q35" s="31"/>
      <c r="R35" s="31">
        <f t="shared" si="0"/>
        <v>1</v>
      </c>
    </row>
    <row r="36" spans="1:18" s="9" customFormat="1" ht="12">
      <c r="A36" s="42">
        <v>92</v>
      </c>
      <c r="B36" s="30" t="s">
        <v>67</v>
      </c>
      <c r="C36" s="31"/>
      <c r="D36" s="32"/>
      <c r="E36" s="44"/>
      <c r="F36" s="34">
        <v>1</v>
      </c>
      <c r="G36" s="45"/>
      <c r="H36" s="46"/>
      <c r="I36" s="34"/>
      <c r="J36" s="37"/>
      <c r="K36" s="38"/>
      <c r="L36" s="46"/>
      <c r="M36" s="47"/>
      <c r="N36" s="40">
        <v>2</v>
      </c>
      <c r="O36" s="40"/>
      <c r="P36" s="41"/>
      <c r="Q36" s="31"/>
      <c r="R36" s="31">
        <f t="shared" si="0"/>
        <v>3</v>
      </c>
    </row>
    <row r="37" spans="1:18" s="9" customFormat="1" ht="12">
      <c r="A37" s="42">
        <v>93</v>
      </c>
      <c r="B37" s="30" t="s">
        <v>68</v>
      </c>
      <c r="C37" s="31"/>
      <c r="D37" s="32"/>
      <c r="E37" s="44"/>
      <c r="F37" s="34"/>
      <c r="G37" s="45"/>
      <c r="H37" s="46"/>
      <c r="I37" s="34"/>
      <c r="J37" s="37"/>
      <c r="K37" s="38"/>
      <c r="L37" s="46"/>
      <c r="M37" s="47"/>
      <c r="N37" s="40"/>
      <c r="O37" s="40"/>
      <c r="P37" s="41"/>
      <c r="Q37" s="31"/>
      <c r="R37" s="31">
        <f t="shared" si="0"/>
        <v>0</v>
      </c>
    </row>
    <row r="38" spans="1:18" s="9" customFormat="1" ht="12">
      <c r="A38" s="42">
        <v>95</v>
      </c>
      <c r="B38" s="30" t="s">
        <v>69</v>
      </c>
      <c r="C38" s="31">
        <v>4</v>
      </c>
      <c r="D38" s="32"/>
      <c r="E38" s="44"/>
      <c r="F38" s="34"/>
      <c r="G38" s="45"/>
      <c r="H38" s="46"/>
      <c r="I38" s="34"/>
      <c r="J38" s="37"/>
      <c r="K38" s="38"/>
      <c r="L38" s="46">
        <v>22</v>
      </c>
      <c r="M38" s="47"/>
      <c r="N38" s="40"/>
      <c r="O38" s="40"/>
      <c r="P38" s="41"/>
      <c r="Q38" s="31"/>
      <c r="R38" s="31">
        <f t="shared" si="0"/>
        <v>26</v>
      </c>
    </row>
    <row r="39" spans="1:18" s="9" customFormat="1" ht="12">
      <c r="A39" s="42">
        <v>96</v>
      </c>
      <c r="B39" s="30" t="s">
        <v>70</v>
      </c>
      <c r="C39" s="31">
        <v>6</v>
      </c>
      <c r="D39" s="32">
        <v>10</v>
      </c>
      <c r="E39" s="44"/>
      <c r="F39" s="34">
        <v>4</v>
      </c>
      <c r="G39" s="45"/>
      <c r="H39" s="46">
        <v>3</v>
      </c>
      <c r="I39" s="34"/>
      <c r="J39" s="37"/>
      <c r="K39" s="38"/>
      <c r="L39" s="46"/>
      <c r="M39" s="47"/>
      <c r="N39" s="40">
        <v>7</v>
      </c>
      <c r="O39" s="40"/>
      <c r="P39" s="41"/>
      <c r="Q39" s="31"/>
      <c r="R39" s="31">
        <f t="shared" si="0"/>
        <v>30</v>
      </c>
    </row>
    <row r="40" spans="1:18" s="9" customFormat="1" ht="12">
      <c r="A40" s="42">
        <v>97</v>
      </c>
      <c r="B40" s="30" t="s">
        <v>71</v>
      </c>
      <c r="C40" s="31"/>
      <c r="D40" s="32"/>
      <c r="E40" s="44"/>
      <c r="F40" s="34"/>
      <c r="G40" s="45"/>
      <c r="H40" s="46"/>
      <c r="I40" s="34"/>
      <c r="J40" s="37"/>
      <c r="K40" s="38"/>
      <c r="L40" s="46"/>
      <c r="M40" s="47"/>
      <c r="N40" s="40"/>
      <c r="O40" s="40"/>
      <c r="P40" s="41"/>
      <c r="Q40" s="31"/>
      <c r="R40" s="31">
        <f t="shared" si="0"/>
        <v>0</v>
      </c>
    </row>
    <row r="41" spans="1:18" s="9" customFormat="1" ht="12">
      <c r="A41" s="42">
        <v>150</v>
      </c>
      <c r="B41" s="43" t="s">
        <v>72</v>
      </c>
      <c r="C41" s="31"/>
      <c r="D41" s="32"/>
      <c r="E41" s="44"/>
      <c r="F41" s="34"/>
      <c r="G41" s="45"/>
      <c r="H41" s="46"/>
      <c r="I41" s="34"/>
      <c r="J41" s="37"/>
      <c r="K41" s="38"/>
      <c r="L41" s="46"/>
      <c r="M41" s="47"/>
      <c r="N41" s="40"/>
      <c r="O41" s="40"/>
      <c r="P41" s="41"/>
      <c r="Q41" s="31"/>
      <c r="R41" s="31">
        <f t="shared" si="0"/>
        <v>0</v>
      </c>
    </row>
    <row r="42" spans="1:18" s="9" customFormat="1" ht="12">
      <c r="A42" s="42">
        <v>154</v>
      </c>
      <c r="B42" s="30" t="s">
        <v>73</v>
      </c>
      <c r="C42" s="31">
        <v>3</v>
      </c>
      <c r="D42" s="32"/>
      <c r="E42" s="44"/>
      <c r="F42" s="34"/>
      <c r="G42" s="45"/>
      <c r="H42" s="46"/>
      <c r="I42" s="34"/>
      <c r="J42" s="37"/>
      <c r="K42" s="38"/>
      <c r="L42" s="46"/>
      <c r="M42" s="47"/>
      <c r="N42" s="40">
        <v>1</v>
      </c>
      <c r="O42" s="40"/>
      <c r="P42" s="41"/>
      <c r="Q42" s="31"/>
      <c r="R42" s="31">
        <f t="shared" si="0"/>
        <v>4</v>
      </c>
    </row>
    <row r="43" spans="1:18" s="9" customFormat="1" ht="12">
      <c r="A43" s="50">
        <v>162</v>
      </c>
      <c r="B43" s="51" t="s">
        <v>74</v>
      </c>
      <c r="C43" s="31"/>
      <c r="D43" s="32"/>
      <c r="E43" s="44"/>
      <c r="F43" s="34"/>
      <c r="G43" s="45"/>
      <c r="H43" s="46"/>
      <c r="I43" s="34"/>
      <c r="J43" s="37"/>
      <c r="K43" s="52"/>
      <c r="L43" s="46"/>
      <c r="M43" s="53"/>
      <c r="N43" s="40"/>
      <c r="O43" s="40"/>
      <c r="P43" s="41"/>
      <c r="Q43" s="31"/>
      <c r="R43" s="31">
        <f t="shared" si="0"/>
        <v>0</v>
      </c>
    </row>
    <row r="44" spans="1:18" s="9" customFormat="1" ht="12">
      <c r="A44" s="42">
        <v>165</v>
      </c>
      <c r="B44" s="30" t="s">
        <v>75</v>
      </c>
      <c r="C44" s="31">
        <v>6</v>
      </c>
      <c r="D44" s="32">
        <v>26</v>
      </c>
      <c r="E44" s="44">
        <v>8</v>
      </c>
      <c r="F44" s="34">
        <v>21</v>
      </c>
      <c r="G44" s="45">
        <v>3</v>
      </c>
      <c r="H44" s="46">
        <v>1</v>
      </c>
      <c r="I44" s="34">
        <v>1</v>
      </c>
      <c r="J44" s="37"/>
      <c r="K44" s="54"/>
      <c r="L44" s="46">
        <v>2</v>
      </c>
      <c r="M44" s="47">
        <v>5</v>
      </c>
      <c r="N44" s="40">
        <v>1</v>
      </c>
      <c r="O44" s="48">
        <v>2</v>
      </c>
      <c r="P44" s="41"/>
      <c r="Q44" s="31"/>
      <c r="R44" s="31">
        <f t="shared" si="0"/>
        <v>76</v>
      </c>
    </row>
    <row r="45" spans="1:18" s="9" customFormat="1" ht="12">
      <c r="A45" s="42">
        <v>166</v>
      </c>
      <c r="B45" s="30" t="s">
        <v>76</v>
      </c>
      <c r="C45" s="31"/>
      <c r="D45" s="32"/>
      <c r="E45" s="44"/>
      <c r="F45" s="34"/>
      <c r="G45" s="45"/>
      <c r="H45" s="46"/>
      <c r="I45" s="34"/>
      <c r="J45" s="37"/>
      <c r="K45" s="38"/>
      <c r="L45" s="46"/>
      <c r="M45" s="47"/>
      <c r="N45" s="40"/>
      <c r="O45" s="40"/>
      <c r="P45" s="41"/>
      <c r="Q45" s="31"/>
      <c r="R45" s="31">
        <f t="shared" si="0"/>
        <v>0</v>
      </c>
    </row>
    <row r="46" spans="1:18" s="9" customFormat="1" ht="12">
      <c r="A46" s="42">
        <v>170</v>
      </c>
      <c r="B46" s="30" t="s">
        <v>77</v>
      </c>
      <c r="C46" s="31"/>
      <c r="D46" s="32">
        <v>2</v>
      </c>
      <c r="E46" s="44"/>
      <c r="F46" s="34"/>
      <c r="G46" s="45"/>
      <c r="H46" s="46"/>
      <c r="I46" s="34"/>
      <c r="J46" s="37"/>
      <c r="K46" s="38"/>
      <c r="L46" s="46"/>
      <c r="M46" s="47"/>
      <c r="N46" s="40"/>
      <c r="O46" s="40"/>
      <c r="P46" s="41"/>
      <c r="Q46" s="31"/>
      <c r="R46" s="31">
        <f t="shared" si="0"/>
        <v>2</v>
      </c>
    </row>
    <row r="47" spans="1:18" s="9" customFormat="1" ht="12.75">
      <c r="A47" s="42">
        <v>174</v>
      </c>
      <c r="B47" s="30" t="s">
        <v>78</v>
      </c>
      <c r="C47" s="31"/>
      <c r="D47" s="32"/>
      <c r="E47" s="44">
        <v>1</v>
      </c>
      <c r="F47" s="34"/>
      <c r="G47" s="45"/>
      <c r="H47" s="55"/>
      <c r="I47" s="34"/>
      <c r="J47" s="37"/>
      <c r="K47" s="38"/>
      <c r="L47" s="55"/>
      <c r="M47" s="47"/>
      <c r="N47" s="40"/>
      <c r="O47" s="40"/>
      <c r="P47" s="41"/>
      <c r="Q47" s="31"/>
      <c r="R47" s="31">
        <f t="shared" si="0"/>
        <v>1</v>
      </c>
    </row>
    <row r="48" spans="1:18" s="9" customFormat="1" ht="12">
      <c r="A48" s="42">
        <v>176</v>
      </c>
      <c r="B48" s="30" t="s">
        <v>79</v>
      </c>
      <c r="C48" s="31"/>
      <c r="D48" s="32"/>
      <c r="E48" s="44"/>
      <c r="F48" s="34"/>
      <c r="G48" s="45"/>
      <c r="H48" s="46"/>
      <c r="I48" s="34"/>
      <c r="J48" s="37"/>
      <c r="K48" s="38"/>
      <c r="L48" s="46"/>
      <c r="M48" s="47"/>
      <c r="N48" s="40"/>
      <c r="O48" s="40"/>
      <c r="P48" s="41"/>
      <c r="Q48" s="31"/>
      <c r="R48" s="31">
        <f t="shared" si="0"/>
        <v>0</v>
      </c>
    </row>
    <row r="49" spans="1:18" s="9" customFormat="1" ht="12">
      <c r="A49" s="42">
        <v>177</v>
      </c>
      <c r="B49" s="30" t="s">
        <v>80</v>
      </c>
      <c r="C49" s="31"/>
      <c r="D49" s="32"/>
      <c r="E49" s="44"/>
      <c r="F49" s="34"/>
      <c r="G49" s="45"/>
      <c r="H49" s="46"/>
      <c r="I49" s="34"/>
      <c r="J49" s="37">
        <v>1</v>
      </c>
      <c r="K49" s="38"/>
      <c r="L49" s="46"/>
      <c r="M49" s="47"/>
      <c r="N49" s="40"/>
      <c r="O49" s="40"/>
      <c r="P49" s="41"/>
      <c r="Q49" s="31"/>
      <c r="R49" s="31">
        <f t="shared" si="0"/>
        <v>1</v>
      </c>
    </row>
    <row r="50" spans="1:18" s="9" customFormat="1" ht="12">
      <c r="A50" s="49">
        <v>182</v>
      </c>
      <c r="B50" s="30" t="s">
        <v>81</v>
      </c>
      <c r="C50" s="31"/>
      <c r="D50" s="32">
        <v>44</v>
      </c>
      <c r="E50" s="44"/>
      <c r="F50" s="34"/>
      <c r="G50" s="45"/>
      <c r="H50" s="46"/>
      <c r="I50" s="34"/>
      <c r="J50" s="37"/>
      <c r="K50" s="38"/>
      <c r="L50" s="46"/>
      <c r="M50" s="47"/>
      <c r="N50" s="40"/>
      <c r="O50" s="40"/>
      <c r="P50" s="41"/>
      <c r="Q50" s="31"/>
      <c r="R50" s="31">
        <f t="shared" si="0"/>
        <v>44</v>
      </c>
    </row>
    <row r="51" spans="1:18" s="9" customFormat="1" ht="12">
      <c r="A51" s="42">
        <v>187</v>
      </c>
      <c r="B51" s="30" t="s">
        <v>82</v>
      </c>
      <c r="C51" s="31">
        <v>1</v>
      </c>
      <c r="D51" s="32">
        <v>6</v>
      </c>
      <c r="E51" s="44"/>
      <c r="F51" s="34">
        <v>1</v>
      </c>
      <c r="G51" s="45">
        <v>6</v>
      </c>
      <c r="H51" s="46">
        <v>9</v>
      </c>
      <c r="I51" s="34">
        <v>7</v>
      </c>
      <c r="J51" s="37">
        <v>5</v>
      </c>
      <c r="K51" s="38"/>
      <c r="L51" s="46">
        <v>6</v>
      </c>
      <c r="M51" s="47">
        <v>9</v>
      </c>
      <c r="N51" s="40">
        <v>1</v>
      </c>
      <c r="O51" s="48">
        <v>2</v>
      </c>
      <c r="P51" s="41"/>
      <c r="Q51" s="31"/>
      <c r="R51" s="31">
        <f t="shared" si="0"/>
        <v>53</v>
      </c>
    </row>
    <row r="52" spans="1:18" s="9" customFormat="1" ht="12">
      <c r="A52" s="42">
        <v>190</v>
      </c>
      <c r="B52" s="30" t="s">
        <v>83</v>
      </c>
      <c r="C52" s="31">
        <v>1</v>
      </c>
      <c r="D52" s="32"/>
      <c r="E52" s="44"/>
      <c r="F52" s="34"/>
      <c r="G52" s="45">
        <v>1</v>
      </c>
      <c r="H52" s="46">
        <v>2</v>
      </c>
      <c r="I52" s="34"/>
      <c r="J52" s="37"/>
      <c r="K52" s="38"/>
      <c r="L52" s="46"/>
      <c r="M52" s="47"/>
      <c r="N52" s="40"/>
      <c r="O52" s="40"/>
      <c r="P52" s="41"/>
      <c r="Q52" s="31"/>
      <c r="R52" s="31">
        <f t="shared" si="0"/>
        <v>4</v>
      </c>
    </row>
    <row r="53" spans="1:18" s="9" customFormat="1" ht="12">
      <c r="A53" s="42">
        <v>196</v>
      </c>
      <c r="B53" s="30" t="s">
        <v>84</v>
      </c>
      <c r="C53" s="31"/>
      <c r="D53" s="32">
        <v>2</v>
      </c>
      <c r="E53" s="44"/>
      <c r="F53" s="34"/>
      <c r="G53" s="45"/>
      <c r="H53" s="46"/>
      <c r="I53" s="34"/>
      <c r="J53" s="37"/>
      <c r="K53" s="38"/>
      <c r="L53" s="46"/>
      <c r="M53" s="47"/>
      <c r="N53" s="40"/>
      <c r="O53" s="40"/>
      <c r="P53" s="41"/>
      <c r="Q53" s="31"/>
      <c r="R53" s="31">
        <f t="shared" si="0"/>
        <v>2</v>
      </c>
    </row>
    <row r="54" spans="1:18" s="9" customFormat="1" ht="12">
      <c r="A54" s="42">
        <v>199</v>
      </c>
      <c r="B54" s="30" t="s">
        <v>85</v>
      </c>
      <c r="C54" s="31"/>
      <c r="D54" s="32">
        <v>1</v>
      </c>
      <c r="E54" s="44">
        <v>1</v>
      </c>
      <c r="F54" s="34"/>
      <c r="G54" s="45"/>
      <c r="H54" s="46"/>
      <c r="I54" s="34"/>
      <c r="J54" s="37"/>
      <c r="K54" s="38"/>
      <c r="L54" s="46"/>
      <c r="M54" s="47"/>
      <c r="N54" s="40"/>
      <c r="O54" s="48">
        <v>1</v>
      </c>
      <c r="P54" s="41"/>
      <c r="Q54" s="31"/>
      <c r="R54" s="31">
        <f t="shared" si="0"/>
        <v>3</v>
      </c>
    </row>
    <row r="55" spans="1:18" s="9" customFormat="1" ht="12">
      <c r="A55" s="42">
        <v>200</v>
      </c>
      <c r="B55" s="30" t="s">
        <v>86</v>
      </c>
      <c r="C55" s="31"/>
      <c r="D55" s="32"/>
      <c r="E55" s="44"/>
      <c r="F55" s="34"/>
      <c r="G55" s="45"/>
      <c r="H55" s="46"/>
      <c r="I55" s="34"/>
      <c r="J55" s="37"/>
      <c r="K55" s="38"/>
      <c r="L55" s="46">
        <v>1</v>
      </c>
      <c r="M55" s="47"/>
      <c r="N55" s="40"/>
      <c r="O55" s="40"/>
      <c r="P55" s="41"/>
      <c r="Q55" s="31"/>
      <c r="R55" s="31">
        <f t="shared" si="0"/>
        <v>1</v>
      </c>
    </row>
    <row r="56" spans="1:18" s="9" customFormat="1" ht="12">
      <c r="A56" s="42">
        <v>201</v>
      </c>
      <c r="B56" s="30" t="s">
        <v>87</v>
      </c>
      <c r="C56" s="31">
        <v>1</v>
      </c>
      <c r="D56" s="32"/>
      <c r="E56" s="44"/>
      <c r="F56" s="34"/>
      <c r="G56" s="45"/>
      <c r="H56" s="46"/>
      <c r="I56" s="34"/>
      <c r="J56" s="37"/>
      <c r="K56" s="38"/>
      <c r="L56" s="46"/>
      <c r="M56" s="47">
        <v>1</v>
      </c>
      <c r="N56" s="40"/>
      <c r="O56" s="40"/>
      <c r="P56" s="41"/>
      <c r="Q56" s="31"/>
      <c r="R56" s="31">
        <f t="shared" si="0"/>
        <v>2</v>
      </c>
    </row>
    <row r="57" spans="1:18" s="9" customFormat="1" ht="12">
      <c r="A57" s="42">
        <v>202</v>
      </c>
      <c r="B57" s="43" t="s">
        <v>88</v>
      </c>
      <c r="C57" s="31"/>
      <c r="D57" s="32"/>
      <c r="E57" s="44"/>
      <c r="F57" s="34"/>
      <c r="G57" s="45"/>
      <c r="H57" s="46"/>
      <c r="I57" s="34"/>
      <c r="J57" s="37"/>
      <c r="K57" s="38"/>
      <c r="L57" s="46"/>
      <c r="M57" s="47"/>
      <c r="N57" s="40"/>
      <c r="O57" s="40"/>
      <c r="P57" s="41"/>
      <c r="Q57" s="31"/>
      <c r="R57" s="31">
        <f t="shared" si="0"/>
        <v>0</v>
      </c>
    </row>
    <row r="58" spans="1:18" s="9" customFormat="1" ht="12">
      <c r="A58" s="42">
        <v>209</v>
      </c>
      <c r="B58" s="43" t="s">
        <v>89</v>
      </c>
      <c r="C58" s="31"/>
      <c r="D58" s="32"/>
      <c r="E58" s="44"/>
      <c r="F58" s="34"/>
      <c r="G58" s="45"/>
      <c r="H58" s="46"/>
      <c r="I58" s="34"/>
      <c r="J58" s="37"/>
      <c r="K58" s="38"/>
      <c r="L58" s="46"/>
      <c r="M58" s="53"/>
      <c r="N58" s="40"/>
      <c r="O58" s="40"/>
      <c r="P58" s="41"/>
      <c r="Q58" s="31"/>
      <c r="R58" s="31">
        <f t="shared" si="0"/>
        <v>0</v>
      </c>
    </row>
    <row r="59" spans="1:18" s="9" customFormat="1" ht="12">
      <c r="A59" s="42">
        <v>211</v>
      </c>
      <c r="B59" s="30" t="s">
        <v>90</v>
      </c>
      <c r="C59" s="31"/>
      <c r="D59" s="32"/>
      <c r="E59" s="44"/>
      <c r="F59" s="34"/>
      <c r="G59" s="56"/>
      <c r="H59" s="57">
        <v>1</v>
      </c>
      <c r="I59" s="34"/>
      <c r="J59" s="37"/>
      <c r="K59" s="38"/>
      <c r="L59" s="57"/>
      <c r="M59" s="47"/>
      <c r="N59" s="40">
        <v>1</v>
      </c>
      <c r="O59" s="40"/>
      <c r="P59" s="41"/>
      <c r="Q59" s="31"/>
      <c r="R59" s="31">
        <f t="shared" si="0"/>
        <v>2</v>
      </c>
    </row>
    <row r="60" spans="1:18" s="9" customFormat="1" ht="12">
      <c r="A60" s="42">
        <v>214</v>
      </c>
      <c r="B60" s="30" t="s">
        <v>91</v>
      </c>
      <c r="C60" s="58">
        <f t="shared" ref="C60:O60" si="1">C259</f>
        <v>1</v>
      </c>
      <c r="D60" s="58">
        <f t="shared" si="1"/>
        <v>3</v>
      </c>
      <c r="E60" s="58">
        <f t="shared" si="1"/>
        <v>0</v>
      </c>
      <c r="F60" s="58">
        <f t="shared" si="1"/>
        <v>0</v>
      </c>
      <c r="G60" s="58">
        <f t="shared" si="1"/>
        <v>0</v>
      </c>
      <c r="H60" s="58">
        <f t="shared" si="1"/>
        <v>1</v>
      </c>
      <c r="I60" s="58">
        <f t="shared" si="1"/>
        <v>2</v>
      </c>
      <c r="J60" s="58">
        <f t="shared" si="1"/>
        <v>2</v>
      </c>
      <c r="K60" s="58">
        <f t="shared" si="1"/>
        <v>2</v>
      </c>
      <c r="L60" s="58">
        <f t="shared" si="1"/>
        <v>6</v>
      </c>
      <c r="M60" s="59">
        <f t="shared" si="1"/>
        <v>0</v>
      </c>
      <c r="N60" s="58">
        <f t="shared" si="1"/>
        <v>4</v>
      </c>
      <c r="O60" s="58">
        <f t="shared" si="1"/>
        <v>0</v>
      </c>
      <c r="P60" s="41"/>
      <c r="Q60" s="31"/>
      <c r="R60" s="31">
        <f t="shared" si="0"/>
        <v>21</v>
      </c>
    </row>
    <row r="61" spans="1:18" s="9" customFormat="1" ht="12">
      <c r="A61" s="42">
        <v>215</v>
      </c>
      <c r="B61" s="30" t="s">
        <v>92</v>
      </c>
      <c r="C61" s="60"/>
      <c r="D61" s="32"/>
      <c r="E61" s="44"/>
      <c r="F61" s="61"/>
      <c r="G61" s="45"/>
      <c r="H61" s="46"/>
      <c r="I61" s="34"/>
      <c r="J61" s="37"/>
      <c r="K61" s="61"/>
      <c r="L61" s="46"/>
      <c r="M61" s="47"/>
      <c r="N61" s="40">
        <v>1</v>
      </c>
      <c r="O61" s="40"/>
      <c r="P61" s="41"/>
      <c r="Q61" s="60"/>
      <c r="R61" s="31">
        <f t="shared" si="0"/>
        <v>1</v>
      </c>
    </row>
    <row r="62" spans="1:18" s="9" customFormat="1" ht="12">
      <c r="A62" s="42">
        <v>217</v>
      </c>
      <c r="B62" s="30" t="s">
        <v>93</v>
      </c>
      <c r="C62" s="31">
        <v>1</v>
      </c>
      <c r="D62" s="32">
        <v>1</v>
      </c>
      <c r="E62" s="44"/>
      <c r="F62" s="34"/>
      <c r="G62" s="45"/>
      <c r="H62" s="46"/>
      <c r="I62" s="34"/>
      <c r="J62" s="37"/>
      <c r="K62" s="38"/>
      <c r="L62" s="46">
        <v>3</v>
      </c>
      <c r="M62" s="47">
        <v>2</v>
      </c>
      <c r="N62" s="40">
        <v>1</v>
      </c>
      <c r="O62" s="40"/>
      <c r="P62" s="41"/>
      <c r="Q62" s="31"/>
      <c r="R62" s="31">
        <f t="shared" si="0"/>
        <v>8</v>
      </c>
    </row>
    <row r="63" spans="1:18" s="9" customFormat="1" ht="12">
      <c r="A63" s="42">
        <v>221</v>
      </c>
      <c r="B63" s="30" t="s">
        <v>94</v>
      </c>
      <c r="C63" s="31">
        <v>1</v>
      </c>
      <c r="D63" s="32">
        <v>4</v>
      </c>
      <c r="E63" s="44">
        <v>5</v>
      </c>
      <c r="F63" s="34">
        <v>4</v>
      </c>
      <c r="G63" s="45"/>
      <c r="H63" s="46">
        <v>3</v>
      </c>
      <c r="I63" s="34">
        <v>4</v>
      </c>
      <c r="J63" s="37"/>
      <c r="K63" s="38">
        <v>7</v>
      </c>
      <c r="L63" s="46">
        <v>3</v>
      </c>
      <c r="M63" s="47">
        <v>1</v>
      </c>
      <c r="N63" s="40">
        <v>2</v>
      </c>
      <c r="O63" s="48">
        <v>1</v>
      </c>
      <c r="P63" s="41"/>
      <c r="Q63" s="31"/>
      <c r="R63" s="31">
        <f t="shared" si="0"/>
        <v>35</v>
      </c>
    </row>
    <row r="64" spans="1:18" s="9" customFormat="1" ht="12">
      <c r="A64" s="42">
        <v>222</v>
      </c>
      <c r="B64" s="43" t="s">
        <v>95</v>
      </c>
      <c r="C64" s="31"/>
      <c r="D64" s="32"/>
      <c r="E64" s="44"/>
      <c r="F64" s="34"/>
      <c r="G64" s="45"/>
      <c r="H64" s="46"/>
      <c r="I64" s="34"/>
      <c r="J64" s="37"/>
      <c r="K64" s="38"/>
      <c r="L64" s="46"/>
      <c r="M64" s="47"/>
      <c r="N64" s="40"/>
      <c r="O64" s="40"/>
      <c r="P64" s="41"/>
      <c r="Q64" s="31"/>
      <c r="R64" s="31">
        <f t="shared" si="0"/>
        <v>0</v>
      </c>
    </row>
    <row r="65" spans="1:18" s="9" customFormat="1" ht="12">
      <c r="A65" s="42">
        <v>226</v>
      </c>
      <c r="B65" s="30" t="s">
        <v>96</v>
      </c>
      <c r="C65" s="31"/>
      <c r="D65" s="32"/>
      <c r="E65" s="44"/>
      <c r="F65" s="34"/>
      <c r="G65" s="45"/>
      <c r="H65" s="46">
        <v>1</v>
      </c>
      <c r="I65" s="34"/>
      <c r="J65" s="37"/>
      <c r="K65" s="38"/>
      <c r="L65" s="46"/>
      <c r="M65" s="47">
        <v>2</v>
      </c>
      <c r="N65" s="40"/>
      <c r="O65" s="40"/>
      <c r="P65" s="41"/>
      <c r="Q65" s="31"/>
      <c r="R65" s="31">
        <f t="shared" si="0"/>
        <v>3</v>
      </c>
    </row>
    <row r="66" spans="1:18" s="9" customFormat="1" ht="12">
      <c r="A66" s="42">
        <v>227</v>
      </c>
      <c r="B66" s="30" t="s">
        <v>97</v>
      </c>
      <c r="C66" s="31"/>
      <c r="D66" s="32"/>
      <c r="E66" s="44"/>
      <c r="F66" s="34">
        <v>1</v>
      </c>
      <c r="G66" s="45"/>
      <c r="H66" s="46">
        <v>2</v>
      </c>
      <c r="I66" s="34"/>
      <c r="J66" s="37"/>
      <c r="K66" s="38"/>
      <c r="L66" s="46"/>
      <c r="M66" s="47"/>
      <c r="N66" s="40"/>
      <c r="O66" s="40"/>
      <c r="P66" s="41"/>
      <c r="Q66" s="31"/>
      <c r="R66" s="31">
        <f t="shared" si="0"/>
        <v>3</v>
      </c>
    </row>
    <row r="67" spans="1:18" s="9" customFormat="1" ht="12">
      <c r="A67" s="42">
        <v>233</v>
      </c>
      <c r="B67" s="30" t="s">
        <v>98</v>
      </c>
      <c r="C67" s="31"/>
      <c r="D67" s="32"/>
      <c r="E67" s="44"/>
      <c r="F67" s="34"/>
      <c r="G67" s="45"/>
      <c r="H67" s="46"/>
      <c r="I67" s="34"/>
      <c r="J67" s="37"/>
      <c r="K67" s="38"/>
      <c r="L67" s="46"/>
      <c r="M67" s="47"/>
      <c r="N67" s="40"/>
      <c r="O67" s="40"/>
      <c r="P67" s="41"/>
      <c r="Q67" s="31"/>
      <c r="R67" s="31">
        <f t="shared" si="0"/>
        <v>0</v>
      </c>
    </row>
    <row r="68" spans="1:18" s="9" customFormat="1" ht="12">
      <c r="A68" s="42">
        <v>234</v>
      </c>
      <c r="B68" s="30" t="s">
        <v>99</v>
      </c>
      <c r="C68" s="31"/>
      <c r="D68" s="32">
        <v>1</v>
      </c>
      <c r="E68" s="44"/>
      <c r="F68" s="34"/>
      <c r="G68" s="45"/>
      <c r="H68" s="46"/>
      <c r="I68" s="34"/>
      <c r="J68" s="37"/>
      <c r="K68" s="38"/>
      <c r="L68" s="46"/>
      <c r="M68" s="47"/>
      <c r="N68" s="40"/>
      <c r="O68" s="40"/>
      <c r="P68" s="41"/>
      <c r="Q68" s="31"/>
      <c r="R68" s="31">
        <f t="shared" ref="R68:R131" si="2">SUM(C68:P68)</f>
        <v>1</v>
      </c>
    </row>
    <row r="69" spans="1:18" s="9" customFormat="1" ht="12">
      <c r="A69" s="42">
        <v>240</v>
      </c>
      <c r="B69" s="30" t="s">
        <v>100</v>
      </c>
      <c r="C69" s="31">
        <v>5</v>
      </c>
      <c r="D69" s="32"/>
      <c r="E69" s="44">
        <v>4</v>
      </c>
      <c r="F69" s="34">
        <v>6</v>
      </c>
      <c r="G69" s="45"/>
      <c r="H69" s="46">
        <v>4</v>
      </c>
      <c r="I69" s="34"/>
      <c r="J69" s="37"/>
      <c r="K69" s="38"/>
      <c r="L69" s="46"/>
      <c r="M69" s="47">
        <v>3</v>
      </c>
      <c r="N69" s="40">
        <v>20</v>
      </c>
      <c r="O69" s="40"/>
      <c r="P69" s="41"/>
      <c r="Q69" s="31"/>
      <c r="R69" s="31">
        <f t="shared" si="2"/>
        <v>42</v>
      </c>
    </row>
    <row r="70" spans="1:18" s="9" customFormat="1" ht="12">
      <c r="A70" s="42">
        <v>242</v>
      </c>
      <c r="B70" s="30" t="s">
        <v>101</v>
      </c>
      <c r="C70" s="31"/>
      <c r="D70" s="32"/>
      <c r="E70" s="44"/>
      <c r="F70" s="34"/>
      <c r="G70" s="45"/>
      <c r="H70" s="46"/>
      <c r="I70" s="34"/>
      <c r="J70" s="37"/>
      <c r="K70" s="38"/>
      <c r="L70" s="46"/>
      <c r="M70" s="47">
        <v>2</v>
      </c>
      <c r="N70" s="40"/>
      <c r="O70" s="40"/>
      <c r="P70" s="41"/>
      <c r="Q70" s="31"/>
      <c r="R70" s="31">
        <f t="shared" si="2"/>
        <v>2</v>
      </c>
    </row>
    <row r="71" spans="1:18" s="9" customFormat="1" ht="12">
      <c r="A71" s="42">
        <v>254</v>
      </c>
      <c r="B71" s="43" t="s">
        <v>102</v>
      </c>
      <c r="C71" s="31"/>
      <c r="D71" s="32"/>
      <c r="E71" s="44"/>
      <c r="F71" s="34"/>
      <c r="G71" s="45"/>
      <c r="H71" s="46"/>
      <c r="I71" s="34"/>
      <c r="J71" s="37"/>
      <c r="K71" s="38"/>
      <c r="L71" s="46"/>
      <c r="M71" s="47"/>
      <c r="N71" s="40"/>
      <c r="O71" s="40"/>
      <c r="P71" s="41"/>
      <c r="Q71" s="31"/>
      <c r="R71" s="31">
        <f t="shared" si="2"/>
        <v>0</v>
      </c>
    </row>
    <row r="72" spans="1:18" s="9" customFormat="1" ht="12">
      <c r="A72" s="42">
        <v>257</v>
      </c>
      <c r="B72" s="30" t="s">
        <v>103</v>
      </c>
      <c r="C72" s="31"/>
      <c r="D72" s="32"/>
      <c r="E72" s="44"/>
      <c r="F72" s="34"/>
      <c r="G72" s="45"/>
      <c r="H72" s="46"/>
      <c r="I72" s="34"/>
      <c r="J72" s="37"/>
      <c r="K72" s="38"/>
      <c r="L72" s="46"/>
      <c r="M72" s="47"/>
      <c r="N72" s="40"/>
      <c r="O72" s="40"/>
      <c r="P72" s="41"/>
      <c r="Q72" s="31"/>
      <c r="R72" s="31">
        <f t="shared" si="2"/>
        <v>0</v>
      </c>
    </row>
    <row r="73" spans="1:18" s="9" customFormat="1" ht="12">
      <c r="A73" s="42">
        <v>260</v>
      </c>
      <c r="B73" s="30" t="s">
        <v>104</v>
      </c>
      <c r="C73" s="31">
        <v>1</v>
      </c>
      <c r="D73" s="32">
        <v>9</v>
      </c>
      <c r="E73" s="44">
        <v>2</v>
      </c>
      <c r="F73" s="34">
        <v>2</v>
      </c>
      <c r="G73" s="45"/>
      <c r="H73" s="46"/>
      <c r="I73" s="34">
        <v>5</v>
      </c>
      <c r="J73" s="37"/>
      <c r="K73" s="38"/>
      <c r="L73" s="46">
        <v>3</v>
      </c>
      <c r="M73" s="47">
        <v>1</v>
      </c>
      <c r="N73" s="40">
        <v>5</v>
      </c>
      <c r="O73" s="40"/>
      <c r="P73" s="41"/>
      <c r="Q73" s="31"/>
      <c r="R73" s="31">
        <f t="shared" si="2"/>
        <v>28</v>
      </c>
    </row>
    <row r="74" spans="1:18" s="9" customFormat="1" ht="12">
      <c r="A74" s="42">
        <v>267</v>
      </c>
      <c r="B74" s="30" t="s">
        <v>105</v>
      </c>
      <c r="C74" s="31"/>
      <c r="D74" s="32">
        <v>2</v>
      </c>
      <c r="E74" s="44"/>
      <c r="F74" s="34"/>
      <c r="G74" s="45"/>
      <c r="H74" s="46"/>
      <c r="I74" s="34"/>
      <c r="J74" s="37"/>
      <c r="K74" s="38"/>
      <c r="L74" s="46"/>
      <c r="M74" s="47"/>
      <c r="N74" s="40"/>
      <c r="O74" s="40"/>
      <c r="P74" s="41"/>
      <c r="Q74" s="31"/>
      <c r="R74" s="31">
        <f t="shared" si="2"/>
        <v>2</v>
      </c>
    </row>
    <row r="75" spans="1:18" s="9" customFormat="1" ht="12">
      <c r="A75" s="42">
        <v>268</v>
      </c>
      <c r="B75" s="30" t="s">
        <v>106</v>
      </c>
      <c r="C75" s="31"/>
      <c r="D75" s="32">
        <v>1</v>
      </c>
      <c r="E75" s="44">
        <v>2</v>
      </c>
      <c r="F75" s="34">
        <v>8</v>
      </c>
      <c r="G75" s="45"/>
      <c r="H75" s="46"/>
      <c r="I75" s="34"/>
      <c r="J75" s="37"/>
      <c r="K75" s="38"/>
      <c r="L75" s="46"/>
      <c r="M75" s="47"/>
      <c r="N75" s="40">
        <v>2</v>
      </c>
      <c r="O75" s="40"/>
      <c r="P75" s="41"/>
      <c r="Q75" s="31"/>
      <c r="R75" s="31">
        <f t="shared" si="2"/>
        <v>13</v>
      </c>
    </row>
    <row r="76" spans="1:18" s="9" customFormat="1" ht="12">
      <c r="A76" s="42">
        <v>272</v>
      </c>
      <c r="B76" s="30" t="s">
        <v>107</v>
      </c>
      <c r="C76" s="31">
        <v>1</v>
      </c>
      <c r="D76" s="32">
        <v>5</v>
      </c>
      <c r="E76" s="44"/>
      <c r="F76" s="34">
        <v>3</v>
      </c>
      <c r="G76" s="45">
        <v>2</v>
      </c>
      <c r="H76" s="46"/>
      <c r="I76" s="34"/>
      <c r="J76" s="37"/>
      <c r="K76" s="38"/>
      <c r="L76" s="46">
        <v>1</v>
      </c>
      <c r="M76" s="47"/>
      <c r="N76" s="40">
        <v>1</v>
      </c>
      <c r="O76" s="48">
        <v>13</v>
      </c>
      <c r="P76" s="41"/>
      <c r="Q76" s="31"/>
      <c r="R76" s="31">
        <f t="shared" si="2"/>
        <v>26</v>
      </c>
    </row>
    <row r="77" spans="1:18" s="9" customFormat="1" ht="12">
      <c r="A77" s="42">
        <v>274</v>
      </c>
      <c r="B77" s="30" t="s">
        <v>108</v>
      </c>
      <c r="C77" s="31"/>
      <c r="D77" s="32"/>
      <c r="E77" s="44"/>
      <c r="F77" s="34"/>
      <c r="G77" s="45"/>
      <c r="H77" s="46"/>
      <c r="I77" s="34"/>
      <c r="J77" s="37"/>
      <c r="K77" s="38"/>
      <c r="L77" s="46"/>
      <c r="M77" s="47"/>
      <c r="N77" s="40"/>
      <c r="O77" s="40"/>
      <c r="P77" s="41"/>
      <c r="Q77" s="31"/>
      <c r="R77" s="31">
        <f t="shared" si="2"/>
        <v>0</v>
      </c>
    </row>
    <row r="78" spans="1:18" s="9" customFormat="1" ht="12">
      <c r="A78" s="42">
        <v>278</v>
      </c>
      <c r="B78" s="30" t="s">
        <v>109</v>
      </c>
      <c r="C78" s="31"/>
      <c r="D78" s="32"/>
      <c r="E78" s="44"/>
      <c r="F78" s="34"/>
      <c r="G78" s="45"/>
      <c r="H78" s="46"/>
      <c r="I78" s="34"/>
      <c r="J78" s="37"/>
      <c r="K78" s="38"/>
      <c r="L78" s="46"/>
      <c r="M78" s="47"/>
      <c r="N78" s="40"/>
      <c r="O78" s="40"/>
      <c r="P78" s="41"/>
      <c r="Q78" s="31"/>
      <c r="R78" s="31">
        <f t="shared" si="2"/>
        <v>0</v>
      </c>
    </row>
    <row r="79" spans="1:18" s="9" customFormat="1" ht="12">
      <c r="A79" s="49">
        <v>280</v>
      </c>
      <c r="B79" s="62" t="s">
        <v>110</v>
      </c>
      <c r="C79" s="31"/>
      <c r="D79" s="32"/>
      <c r="E79" s="44"/>
      <c r="F79" s="34"/>
      <c r="G79" s="45"/>
      <c r="H79" s="46"/>
      <c r="I79" s="34"/>
      <c r="J79" s="37"/>
      <c r="K79" s="38"/>
      <c r="L79" s="46"/>
      <c r="M79" s="47"/>
      <c r="N79" s="40"/>
      <c r="O79" s="40"/>
      <c r="P79" s="41"/>
      <c r="Q79" s="31"/>
      <c r="R79" s="31">
        <f t="shared" si="2"/>
        <v>0</v>
      </c>
    </row>
    <row r="80" spans="1:18" s="9" customFormat="1" ht="12">
      <c r="A80" s="42">
        <v>281</v>
      </c>
      <c r="B80" s="30" t="s">
        <v>111</v>
      </c>
      <c r="C80" s="31"/>
      <c r="D80" s="32"/>
      <c r="E80" s="44"/>
      <c r="F80" s="34"/>
      <c r="G80" s="45"/>
      <c r="H80" s="46"/>
      <c r="I80" s="34"/>
      <c r="J80" s="37"/>
      <c r="K80" s="38"/>
      <c r="L80" s="46"/>
      <c r="M80" s="47"/>
      <c r="N80" s="40"/>
      <c r="O80" s="40"/>
      <c r="P80" s="41"/>
      <c r="Q80" s="31"/>
      <c r="R80" s="31">
        <f t="shared" si="2"/>
        <v>0</v>
      </c>
    </row>
    <row r="81" spans="1:18" s="9" customFormat="1" ht="12">
      <c r="A81" s="42">
        <v>288</v>
      </c>
      <c r="B81" s="30" t="s">
        <v>112</v>
      </c>
      <c r="C81" s="31"/>
      <c r="D81" s="32"/>
      <c r="E81" s="44"/>
      <c r="F81" s="34"/>
      <c r="G81" s="45"/>
      <c r="H81" s="46"/>
      <c r="I81" s="34"/>
      <c r="J81" s="37"/>
      <c r="K81" s="38"/>
      <c r="L81" s="46"/>
      <c r="M81" s="47"/>
      <c r="N81" s="40"/>
      <c r="O81" s="40"/>
      <c r="P81" s="41"/>
      <c r="Q81" s="31"/>
      <c r="R81" s="31">
        <f t="shared" si="2"/>
        <v>0</v>
      </c>
    </row>
    <row r="82" spans="1:18" s="9" customFormat="1" ht="12">
      <c r="A82" s="42">
        <v>293</v>
      </c>
      <c r="B82" s="43" t="s">
        <v>113</v>
      </c>
      <c r="C82" s="31"/>
      <c r="D82" s="32"/>
      <c r="E82" s="44"/>
      <c r="F82" s="34"/>
      <c r="G82" s="45"/>
      <c r="H82" s="46"/>
      <c r="I82" s="34"/>
      <c r="J82" s="37"/>
      <c r="K82" s="38"/>
      <c r="L82" s="46"/>
      <c r="M82" s="47"/>
      <c r="N82" s="40"/>
      <c r="O82" s="40"/>
      <c r="P82" s="41"/>
      <c r="Q82" s="31"/>
      <c r="R82" s="31">
        <f t="shared" si="2"/>
        <v>0</v>
      </c>
    </row>
    <row r="83" spans="1:18" s="9" customFormat="1" ht="12">
      <c r="A83" s="42">
        <v>297</v>
      </c>
      <c r="B83" s="30" t="s">
        <v>114</v>
      </c>
      <c r="C83" s="31"/>
      <c r="D83" s="32"/>
      <c r="E83" s="44"/>
      <c r="F83" s="34"/>
      <c r="G83" s="45"/>
      <c r="H83" s="46"/>
      <c r="I83" s="34"/>
      <c r="J83" s="37"/>
      <c r="K83" s="38"/>
      <c r="L83" s="46"/>
      <c r="M83" s="47"/>
      <c r="N83" s="40"/>
      <c r="O83" s="40"/>
      <c r="P83" s="41"/>
      <c r="Q83" s="31"/>
      <c r="R83" s="31">
        <f t="shared" si="2"/>
        <v>0</v>
      </c>
    </row>
    <row r="84" spans="1:18" s="9" customFormat="1" ht="12">
      <c r="A84" s="42">
        <v>304</v>
      </c>
      <c r="B84" s="30" t="s">
        <v>115</v>
      </c>
      <c r="C84" s="31"/>
      <c r="D84" s="32"/>
      <c r="E84" s="44"/>
      <c r="F84" s="34"/>
      <c r="G84" s="45"/>
      <c r="H84" s="46"/>
      <c r="I84" s="34"/>
      <c r="J84" s="37"/>
      <c r="K84" s="38"/>
      <c r="L84" s="46"/>
      <c r="M84" s="47"/>
      <c r="N84" s="40"/>
      <c r="O84" s="40"/>
      <c r="P84" s="41"/>
      <c r="Q84" s="31"/>
      <c r="R84" s="31">
        <f t="shared" si="2"/>
        <v>0</v>
      </c>
    </row>
    <row r="85" spans="1:18" s="9" customFormat="1" ht="12">
      <c r="A85" s="49">
        <v>305</v>
      </c>
      <c r="B85" s="30" t="s">
        <v>116</v>
      </c>
      <c r="C85" s="31"/>
      <c r="D85" s="32"/>
      <c r="E85" s="44"/>
      <c r="F85" s="34"/>
      <c r="G85" s="45"/>
      <c r="H85" s="46"/>
      <c r="I85" s="34"/>
      <c r="J85" s="37"/>
      <c r="K85" s="38"/>
      <c r="L85" s="46"/>
      <c r="M85" s="47"/>
      <c r="N85" s="40"/>
      <c r="O85" s="40"/>
      <c r="P85" s="41"/>
      <c r="Q85" s="31"/>
      <c r="R85" s="31">
        <f t="shared" si="2"/>
        <v>0</v>
      </c>
    </row>
    <row r="86" spans="1:18" s="9" customFormat="1" ht="12">
      <c r="A86" s="42">
        <v>310</v>
      </c>
      <c r="B86" s="43" t="s">
        <v>117</v>
      </c>
      <c r="C86" s="31"/>
      <c r="D86" s="32"/>
      <c r="E86" s="44"/>
      <c r="F86" s="34"/>
      <c r="G86" s="45"/>
      <c r="H86" s="46"/>
      <c r="I86" s="34"/>
      <c r="J86" s="37"/>
      <c r="K86" s="38"/>
      <c r="L86" s="46"/>
      <c r="M86" s="47"/>
      <c r="N86" s="40"/>
      <c r="O86" s="40"/>
      <c r="P86" s="41"/>
      <c r="Q86" s="31"/>
      <c r="R86" s="31">
        <f t="shared" si="2"/>
        <v>0</v>
      </c>
    </row>
    <row r="87" spans="1:18" s="9" customFormat="1" ht="12">
      <c r="A87" s="42">
        <v>312</v>
      </c>
      <c r="B87" s="43" t="s">
        <v>118</v>
      </c>
      <c r="C87" s="31">
        <v>1</v>
      </c>
      <c r="D87" s="32"/>
      <c r="E87" s="44"/>
      <c r="F87" s="34"/>
      <c r="G87" s="45"/>
      <c r="H87" s="46"/>
      <c r="I87" s="34"/>
      <c r="J87" s="37"/>
      <c r="K87" s="38"/>
      <c r="L87" s="46"/>
      <c r="M87" s="47"/>
      <c r="N87" s="40"/>
      <c r="O87" s="40"/>
      <c r="P87" s="41"/>
      <c r="Q87" s="31"/>
      <c r="R87" s="31">
        <f t="shared" si="2"/>
        <v>1</v>
      </c>
    </row>
    <row r="88" spans="1:18" s="9" customFormat="1" ht="12">
      <c r="A88" s="42">
        <v>319</v>
      </c>
      <c r="B88" s="43" t="s">
        <v>119</v>
      </c>
      <c r="C88" s="31"/>
      <c r="D88" s="32"/>
      <c r="E88" s="44"/>
      <c r="F88" s="34"/>
      <c r="G88" s="45"/>
      <c r="H88" s="46"/>
      <c r="I88" s="34"/>
      <c r="J88" s="37"/>
      <c r="K88" s="38"/>
      <c r="L88" s="46"/>
      <c r="M88" s="47"/>
      <c r="N88" s="40"/>
      <c r="O88" s="40"/>
      <c r="P88" s="41"/>
      <c r="Q88" s="31"/>
      <c r="R88" s="31">
        <f t="shared" si="2"/>
        <v>0</v>
      </c>
    </row>
    <row r="89" spans="1:18" s="9" customFormat="1" ht="12">
      <c r="A89" s="42">
        <v>325</v>
      </c>
      <c r="B89" s="30" t="s">
        <v>120</v>
      </c>
      <c r="C89" s="31"/>
      <c r="D89" s="32"/>
      <c r="E89" s="44"/>
      <c r="F89" s="34">
        <v>2</v>
      </c>
      <c r="G89" s="45"/>
      <c r="H89" s="46"/>
      <c r="I89" s="34"/>
      <c r="J89" s="37"/>
      <c r="K89" s="38"/>
      <c r="L89" s="46"/>
      <c r="M89" s="47"/>
      <c r="N89" s="40"/>
      <c r="O89" s="48">
        <v>2</v>
      </c>
      <c r="P89" s="41"/>
      <c r="Q89" s="31"/>
      <c r="R89" s="31">
        <f t="shared" si="2"/>
        <v>4</v>
      </c>
    </row>
    <row r="90" spans="1:18" s="9" customFormat="1" ht="12">
      <c r="A90" s="49">
        <v>327</v>
      </c>
      <c r="B90" s="30" t="s">
        <v>121</v>
      </c>
      <c r="C90" s="31"/>
      <c r="D90" s="32"/>
      <c r="E90" s="44"/>
      <c r="F90" s="34"/>
      <c r="G90" s="45"/>
      <c r="H90" s="46">
        <v>1</v>
      </c>
      <c r="I90" s="34"/>
      <c r="J90" s="37"/>
      <c r="K90" s="38"/>
      <c r="L90" s="46"/>
      <c r="M90" s="47"/>
      <c r="N90" s="40">
        <v>2</v>
      </c>
      <c r="O90" s="40"/>
      <c r="P90" s="41"/>
      <c r="Q90" s="31"/>
      <c r="R90" s="31">
        <f t="shared" si="2"/>
        <v>3</v>
      </c>
    </row>
    <row r="91" spans="1:18" s="9" customFormat="1" ht="12">
      <c r="A91" s="49">
        <v>332</v>
      </c>
      <c r="B91" s="30" t="s">
        <v>122</v>
      </c>
      <c r="C91" s="31">
        <v>6</v>
      </c>
      <c r="D91" s="32">
        <v>4</v>
      </c>
      <c r="E91" s="44"/>
      <c r="F91" s="34"/>
      <c r="G91" s="45"/>
      <c r="H91" s="46"/>
      <c r="I91" s="34"/>
      <c r="J91" s="37"/>
      <c r="K91" s="38"/>
      <c r="L91" s="46"/>
      <c r="M91" s="47"/>
      <c r="N91" s="40">
        <v>4</v>
      </c>
      <c r="O91" s="40"/>
      <c r="P91" s="41"/>
      <c r="Q91" s="31"/>
      <c r="R91" s="31">
        <f t="shared" si="2"/>
        <v>14</v>
      </c>
    </row>
    <row r="92" spans="1:18" s="9" customFormat="1" ht="12">
      <c r="A92" s="42">
        <v>333</v>
      </c>
      <c r="B92" s="30" t="s">
        <v>123</v>
      </c>
      <c r="C92" s="31"/>
      <c r="D92" s="32"/>
      <c r="E92" s="44"/>
      <c r="F92" s="34"/>
      <c r="G92" s="45"/>
      <c r="H92" s="46"/>
      <c r="I92" s="34"/>
      <c r="J92" s="37"/>
      <c r="K92" s="38"/>
      <c r="L92" s="46"/>
      <c r="M92" s="47"/>
      <c r="N92" s="40"/>
      <c r="O92" s="40"/>
      <c r="P92" s="41"/>
      <c r="Q92" s="31"/>
      <c r="R92" s="31">
        <f t="shared" si="2"/>
        <v>0</v>
      </c>
    </row>
    <row r="93" spans="1:18" s="9" customFormat="1" ht="12">
      <c r="A93" s="42">
        <v>337</v>
      </c>
      <c r="B93" s="30" t="s">
        <v>124</v>
      </c>
      <c r="C93" s="31"/>
      <c r="D93" s="32">
        <v>1</v>
      </c>
      <c r="E93" s="44"/>
      <c r="F93" s="34"/>
      <c r="G93" s="45"/>
      <c r="H93" s="46"/>
      <c r="I93" s="34"/>
      <c r="J93" s="37"/>
      <c r="K93" s="38"/>
      <c r="L93" s="46"/>
      <c r="M93" s="47"/>
      <c r="N93" s="40"/>
      <c r="O93" s="40"/>
      <c r="P93" s="41"/>
      <c r="Q93" s="31"/>
      <c r="R93" s="31">
        <f t="shared" si="2"/>
        <v>1</v>
      </c>
    </row>
    <row r="94" spans="1:18" s="9" customFormat="1" ht="12">
      <c r="A94" s="42">
        <v>340</v>
      </c>
      <c r="B94" s="30" t="s">
        <v>125</v>
      </c>
      <c r="C94" s="31"/>
      <c r="D94" s="32"/>
      <c r="E94" s="44"/>
      <c r="F94" s="34"/>
      <c r="G94" s="45"/>
      <c r="H94" s="46"/>
      <c r="I94" s="34"/>
      <c r="J94" s="37"/>
      <c r="K94" s="38"/>
      <c r="L94" s="46"/>
      <c r="M94" s="47"/>
      <c r="N94" s="40"/>
      <c r="O94" s="40"/>
      <c r="P94" s="41"/>
      <c r="Q94" s="31"/>
      <c r="R94" s="31">
        <f t="shared" si="2"/>
        <v>0</v>
      </c>
    </row>
    <row r="95" spans="1:18" s="9" customFormat="1" ht="12">
      <c r="A95" s="42">
        <v>346</v>
      </c>
      <c r="B95" s="30" t="s">
        <v>126</v>
      </c>
      <c r="C95" s="31">
        <v>3</v>
      </c>
      <c r="D95" s="32"/>
      <c r="E95" s="44"/>
      <c r="F95" s="34">
        <v>6</v>
      </c>
      <c r="G95" s="45"/>
      <c r="H95" s="46"/>
      <c r="I95" s="34"/>
      <c r="J95" s="37"/>
      <c r="K95" s="38"/>
      <c r="L95" s="46">
        <v>10</v>
      </c>
      <c r="M95" s="47">
        <v>1</v>
      </c>
      <c r="N95" s="40">
        <v>1</v>
      </c>
      <c r="O95" s="40"/>
      <c r="P95" s="41"/>
      <c r="Q95" s="31"/>
      <c r="R95" s="31">
        <f t="shared" si="2"/>
        <v>21</v>
      </c>
    </row>
    <row r="96" spans="1:18" s="9" customFormat="1" ht="12">
      <c r="A96" s="42">
        <v>347</v>
      </c>
      <c r="B96" s="30" t="s">
        <v>127</v>
      </c>
      <c r="C96" s="31"/>
      <c r="D96" s="32"/>
      <c r="E96" s="44"/>
      <c r="F96" s="34"/>
      <c r="G96" s="45"/>
      <c r="H96" s="46"/>
      <c r="I96" s="34"/>
      <c r="J96" s="37"/>
      <c r="K96" s="38"/>
      <c r="L96" s="46"/>
      <c r="M96" s="47"/>
      <c r="N96" s="40"/>
      <c r="O96" s="40"/>
      <c r="P96" s="41"/>
      <c r="Q96" s="31"/>
      <c r="R96" s="31">
        <f t="shared" si="2"/>
        <v>0</v>
      </c>
    </row>
    <row r="97" spans="1:18" s="9" customFormat="1" ht="12">
      <c r="A97" s="42">
        <v>348</v>
      </c>
      <c r="B97" s="43" t="s">
        <v>128</v>
      </c>
      <c r="C97" s="31"/>
      <c r="D97" s="32"/>
      <c r="E97" s="44"/>
      <c r="F97" s="34"/>
      <c r="G97" s="45"/>
      <c r="H97" s="46"/>
      <c r="I97" s="34"/>
      <c r="J97" s="37"/>
      <c r="K97" s="38"/>
      <c r="L97" s="46"/>
      <c r="M97" s="47"/>
      <c r="N97" s="40"/>
      <c r="O97" s="40"/>
      <c r="P97" s="41"/>
      <c r="Q97" s="31"/>
      <c r="R97" s="31">
        <f t="shared" si="2"/>
        <v>0</v>
      </c>
    </row>
    <row r="98" spans="1:18" s="9" customFormat="1" ht="12">
      <c r="A98" s="42">
        <v>348.1</v>
      </c>
      <c r="B98" s="63" t="s">
        <v>129</v>
      </c>
      <c r="C98" s="31"/>
      <c r="D98" s="32"/>
      <c r="E98" s="44"/>
      <c r="F98" s="34"/>
      <c r="G98" s="45"/>
      <c r="H98" s="46"/>
      <c r="I98" s="34"/>
      <c r="J98" s="37"/>
      <c r="K98" s="38"/>
      <c r="L98" s="46"/>
      <c r="M98" s="47"/>
      <c r="N98" s="40"/>
      <c r="O98" s="40"/>
      <c r="P98" s="41"/>
      <c r="Q98" s="31"/>
      <c r="R98" s="31">
        <f t="shared" si="2"/>
        <v>0</v>
      </c>
    </row>
    <row r="99" spans="1:18" s="9" customFormat="1" ht="12">
      <c r="A99" s="42">
        <v>374</v>
      </c>
      <c r="B99" s="43" t="s">
        <v>130</v>
      </c>
      <c r="C99" s="31"/>
      <c r="D99" s="32">
        <v>1</v>
      </c>
      <c r="E99" s="44"/>
      <c r="F99" s="34"/>
      <c r="G99" s="45"/>
      <c r="H99" s="46"/>
      <c r="I99" s="34"/>
      <c r="J99" s="37"/>
      <c r="K99" s="38"/>
      <c r="L99" s="46"/>
      <c r="M99" s="47"/>
      <c r="N99" s="40"/>
      <c r="O99" s="40"/>
      <c r="P99" s="41"/>
      <c r="Q99" s="31"/>
      <c r="R99" s="31">
        <f t="shared" si="2"/>
        <v>1</v>
      </c>
    </row>
    <row r="100" spans="1:18" s="9" customFormat="1" ht="12">
      <c r="A100" s="42">
        <v>378</v>
      </c>
      <c r="B100" s="30" t="s">
        <v>131</v>
      </c>
      <c r="C100" s="31"/>
      <c r="D100" s="32"/>
      <c r="E100" s="44"/>
      <c r="F100" s="34"/>
      <c r="G100" s="45"/>
      <c r="H100" s="46"/>
      <c r="I100" s="34"/>
      <c r="J100" s="37"/>
      <c r="K100" s="38"/>
      <c r="L100" s="46"/>
      <c r="M100" s="47"/>
      <c r="N100" s="40"/>
      <c r="O100" s="40"/>
      <c r="P100" s="41"/>
      <c r="Q100" s="31"/>
      <c r="R100" s="31">
        <f t="shared" si="2"/>
        <v>0</v>
      </c>
    </row>
    <row r="101" spans="1:18" s="9" customFormat="1" ht="12">
      <c r="A101" s="42">
        <v>380</v>
      </c>
      <c r="B101" s="30" t="s">
        <v>132</v>
      </c>
      <c r="C101" s="31"/>
      <c r="D101" s="32"/>
      <c r="E101" s="44"/>
      <c r="F101" s="34"/>
      <c r="G101" s="45"/>
      <c r="H101" s="46"/>
      <c r="I101" s="34"/>
      <c r="J101" s="37"/>
      <c r="K101" s="38"/>
      <c r="L101" s="46"/>
      <c r="M101" s="47"/>
      <c r="N101" s="40"/>
      <c r="O101" s="40"/>
      <c r="P101" s="41"/>
      <c r="Q101" s="31"/>
      <c r="R101" s="31">
        <f t="shared" si="2"/>
        <v>0</v>
      </c>
    </row>
    <row r="102" spans="1:18" s="9" customFormat="1" ht="12">
      <c r="A102" s="42">
        <v>412</v>
      </c>
      <c r="B102" s="30" t="s">
        <v>133</v>
      </c>
      <c r="C102" s="31">
        <v>5</v>
      </c>
      <c r="D102" s="32">
        <v>31</v>
      </c>
      <c r="E102" s="44">
        <v>56</v>
      </c>
      <c r="F102" s="34">
        <v>18</v>
      </c>
      <c r="G102" s="45">
        <v>8</v>
      </c>
      <c r="H102" s="46">
        <v>7</v>
      </c>
      <c r="I102" s="34">
        <v>6</v>
      </c>
      <c r="J102" s="37"/>
      <c r="K102" s="38"/>
      <c r="L102" s="46">
        <v>1</v>
      </c>
      <c r="M102" s="47"/>
      <c r="N102" s="40"/>
      <c r="O102" s="48">
        <v>13</v>
      </c>
      <c r="P102" s="41"/>
      <c r="Q102" s="31"/>
      <c r="R102" s="31">
        <f t="shared" si="2"/>
        <v>145</v>
      </c>
    </row>
    <row r="103" spans="1:18" s="9" customFormat="1" ht="12">
      <c r="A103" s="42">
        <v>416</v>
      </c>
      <c r="B103" s="43" t="s">
        <v>134</v>
      </c>
      <c r="C103" s="31"/>
      <c r="D103" s="32"/>
      <c r="E103" s="44"/>
      <c r="F103" s="34"/>
      <c r="G103" s="45"/>
      <c r="H103" s="46"/>
      <c r="I103" s="34"/>
      <c r="J103" s="37"/>
      <c r="K103" s="38"/>
      <c r="L103" s="46"/>
      <c r="M103" s="47"/>
      <c r="N103" s="40"/>
      <c r="O103" s="40"/>
      <c r="P103" s="41"/>
      <c r="Q103" s="31"/>
      <c r="R103" s="31">
        <f t="shared" si="2"/>
        <v>0</v>
      </c>
    </row>
    <row r="104" spans="1:18" s="9" customFormat="1" ht="12">
      <c r="A104" s="64">
        <v>418</v>
      </c>
      <c r="B104" s="65" t="s">
        <v>135</v>
      </c>
      <c r="C104" s="31">
        <v>2</v>
      </c>
      <c r="D104" s="32">
        <v>43</v>
      </c>
      <c r="E104" s="44">
        <v>9</v>
      </c>
      <c r="F104" s="34">
        <v>4</v>
      </c>
      <c r="G104" s="45">
        <v>11</v>
      </c>
      <c r="H104" s="46">
        <v>9</v>
      </c>
      <c r="I104" s="34">
        <v>10</v>
      </c>
      <c r="J104" s="37">
        <v>7</v>
      </c>
      <c r="K104" s="38">
        <v>5</v>
      </c>
      <c r="L104" s="46">
        <v>23</v>
      </c>
      <c r="M104" s="47">
        <v>5</v>
      </c>
      <c r="N104" s="40">
        <v>1</v>
      </c>
      <c r="O104" s="48">
        <v>1</v>
      </c>
      <c r="P104" s="41"/>
      <c r="Q104" s="31"/>
      <c r="R104" s="31">
        <f t="shared" si="2"/>
        <v>130</v>
      </c>
    </row>
    <row r="105" spans="1:18" s="9" customFormat="1" ht="12">
      <c r="A105" s="42">
        <v>420</v>
      </c>
      <c r="B105" s="66" t="s">
        <v>136</v>
      </c>
      <c r="C105" s="31"/>
      <c r="D105" s="32"/>
      <c r="E105" s="44"/>
      <c r="F105" s="34"/>
      <c r="G105" s="45"/>
      <c r="H105" s="46"/>
      <c r="I105" s="34"/>
      <c r="J105" s="37"/>
      <c r="K105" s="38"/>
      <c r="L105" s="46"/>
      <c r="M105" s="47"/>
      <c r="N105" s="40"/>
      <c r="O105" s="40"/>
      <c r="P105" s="41">
        <v>1</v>
      </c>
      <c r="Q105" s="31"/>
      <c r="R105" s="31">
        <f t="shared" si="2"/>
        <v>1</v>
      </c>
    </row>
    <row r="106" spans="1:18" s="9" customFormat="1" ht="12">
      <c r="A106" s="67">
        <v>422</v>
      </c>
      <c r="B106" s="30" t="s">
        <v>137</v>
      </c>
      <c r="C106" s="31">
        <v>25</v>
      </c>
      <c r="D106" s="32">
        <v>97</v>
      </c>
      <c r="E106" s="44">
        <v>97</v>
      </c>
      <c r="F106" s="34">
        <v>29</v>
      </c>
      <c r="G106" s="45">
        <v>4</v>
      </c>
      <c r="H106" s="46">
        <v>12</v>
      </c>
      <c r="I106" s="34">
        <v>10</v>
      </c>
      <c r="J106" s="37">
        <v>17</v>
      </c>
      <c r="K106" s="38">
        <v>23</v>
      </c>
      <c r="L106" s="46">
        <v>12</v>
      </c>
      <c r="M106" s="47">
        <v>8</v>
      </c>
      <c r="N106" s="40">
        <v>8</v>
      </c>
      <c r="O106" s="48">
        <v>7</v>
      </c>
      <c r="P106" s="41"/>
      <c r="Q106" s="31"/>
      <c r="R106" s="31">
        <f t="shared" si="2"/>
        <v>349</v>
      </c>
    </row>
    <row r="107" spans="1:18" s="9" customFormat="1" ht="12">
      <c r="A107" s="49">
        <v>440</v>
      </c>
      <c r="B107" s="43" t="s">
        <v>138</v>
      </c>
      <c r="C107" s="31"/>
      <c r="D107" s="31"/>
      <c r="E107" s="44"/>
      <c r="F107" s="34"/>
      <c r="G107" s="45"/>
      <c r="H107" s="46"/>
      <c r="I107" s="34"/>
      <c r="J107" s="37"/>
      <c r="K107" s="38"/>
      <c r="L107" s="46"/>
      <c r="M107" s="47"/>
      <c r="N107" s="40"/>
      <c r="O107" s="40"/>
      <c r="P107" s="41"/>
      <c r="Q107" s="31"/>
      <c r="R107" s="31">
        <f t="shared" si="2"/>
        <v>0</v>
      </c>
    </row>
    <row r="108" spans="1:18" s="9" customFormat="1" ht="12">
      <c r="A108" s="42">
        <v>446</v>
      </c>
      <c r="B108" s="43" t="s">
        <v>139</v>
      </c>
      <c r="C108" s="31"/>
      <c r="D108" s="46"/>
      <c r="E108" s="44"/>
      <c r="F108" s="34"/>
      <c r="G108" s="45"/>
      <c r="H108" s="46"/>
      <c r="I108" s="34"/>
      <c r="J108" s="37"/>
      <c r="K108" s="38"/>
      <c r="L108" s="46"/>
      <c r="M108" s="47"/>
      <c r="N108" s="40"/>
      <c r="O108" s="40"/>
      <c r="P108" s="41"/>
      <c r="Q108" s="31"/>
      <c r="R108" s="31">
        <f t="shared" si="2"/>
        <v>0</v>
      </c>
    </row>
    <row r="109" spans="1:18" s="9" customFormat="1" ht="12">
      <c r="A109" s="42">
        <v>447</v>
      </c>
      <c r="B109" s="43" t="s">
        <v>140</v>
      </c>
      <c r="C109" s="31"/>
      <c r="D109" s="32"/>
      <c r="E109" s="44"/>
      <c r="F109" s="34"/>
      <c r="G109" s="45"/>
      <c r="H109" s="46"/>
      <c r="I109" s="34"/>
      <c r="J109" s="37"/>
      <c r="K109" s="38"/>
      <c r="L109" s="46">
        <v>1</v>
      </c>
      <c r="M109" s="47"/>
      <c r="N109" s="40"/>
      <c r="O109" s="40"/>
      <c r="P109" s="41"/>
      <c r="Q109" s="31"/>
      <c r="R109" s="31">
        <f t="shared" si="2"/>
        <v>1</v>
      </c>
    </row>
    <row r="110" spans="1:18" s="9" customFormat="1" ht="12">
      <c r="A110" s="49">
        <v>449</v>
      </c>
      <c r="B110" s="43" t="s">
        <v>141</v>
      </c>
      <c r="C110" s="31"/>
      <c r="D110" s="32"/>
      <c r="E110" s="44"/>
      <c r="F110" s="34"/>
      <c r="G110" s="45"/>
      <c r="H110" s="46"/>
      <c r="I110" s="34"/>
      <c r="J110" s="37"/>
      <c r="K110" s="38"/>
      <c r="L110" s="46"/>
      <c r="M110" s="47"/>
      <c r="N110" s="40"/>
      <c r="O110" s="40"/>
      <c r="P110" s="41"/>
      <c r="Q110" s="31"/>
      <c r="R110" s="31">
        <f t="shared" si="2"/>
        <v>0</v>
      </c>
    </row>
    <row r="111" spans="1:18" s="9" customFormat="1" ht="12">
      <c r="A111" s="42">
        <v>452</v>
      </c>
      <c r="B111" s="30" t="s">
        <v>142</v>
      </c>
      <c r="C111" s="31">
        <v>1</v>
      </c>
      <c r="D111" s="32">
        <v>2</v>
      </c>
      <c r="E111" s="44">
        <v>4</v>
      </c>
      <c r="F111" s="34">
        <v>3</v>
      </c>
      <c r="G111" s="45"/>
      <c r="H111" s="46"/>
      <c r="I111" s="34"/>
      <c r="J111" s="37">
        <v>1</v>
      </c>
      <c r="K111" s="38"/>
      <c r="L111" s="46"/>
      <c r="M111" s="47"/>
      <c r="N111" s="40"/>
      <c r="O111" s="40"/>
      <c r="P111" s="41"/>
      <c r="Q111" s="31"/>
      <c r="R111" s="31">
        <f t="shared" si="2"/>
        <v>11</v>
      </c>
    </row>
    <row r="112" spans="1:18" s="9" customFormat="1" ht="12">
      <c r="A112" s="42">
        <v>455</v>
      </c>
      <c r="B112" s="30" t="s">
        <v>143</v>
      </c>
      <c r="C112" s="31"/>
      <c r="D112" s="32"/>
      <c r="E112" s="44"/>
      <c r="F112" s="34"/>
      <c r="G112" s="45"/>
      <c r="H112" s="46"/>
      <c r="I112" s="34"/>
      <c r="J112" s="37"/>
      <c r="K112" s="38"/>
      <c r="L112" s="46">
        <v>1</v>
      </c>
      <c r="M112" s="47"/>
      <c r="N112" s="40"/>
      <c r="O112" s="40"/>
      <c r="P112" s="41"/>
      <c r="Q112" s="31"/>
      <c r="R112" s="31">
        <f t="shared" si="2"/>
        <v>1</v>
      </c>
    </row>
    <row r="113" spans="1:18" s="9" customFormat="1" ht="12">
      <c r="A113" s="42">
        <v>458</v>
      </c>
      <c r="B113" s="30" t="s">
        <v>144</v>
      </c>
      <c r="C113" s="31">
        <v>1</v>
      </c>
      <c r="D113" s="32">
        <v>1</v>
      </c>
      <c r="E113" s="44"/>
      <c r="F113" s="34"/>
      <c r="G113" s="45"/>
      <c r="H113" s="46"/>
      <c r="I113" s="34"/>
      <c r="J113" s="37"/>
      <c r="K113" s="38"/>
      <c r="L113" s="46"/>
      <c r="M113" s="47"/>
      <c r="N113" s="40"/>
      <c r="O113" s="40"/>
      <c r="P113" s="41"/>
      <c r="Q113" s="31"/>
      <c r="R113" s="31">
        <f t="shared" si="2"/>
        <v>2</v>
      </c>
    </row>
    <row r="114" spans="1:18" s="9" customFormat="1" ht="12">
      <c r="A114" s="42">
        <v>463</v>
      </c>
      <c r="B114" s="43" t="s">
        <v>145</v>
      </c>
      <c r="C114" s="31"/>
      <c r="D114" s="32"/>
      <c r="E114" s="44"/>
      <c r="F114" s="34"/>
      <c r="G114" s="45"/>
      <c r="H114" s="46"/>
      <c r="I114" s="34"/>
      <c r="J114" s="37"/>
      <c r="K114" s="38"/>
      <c r="L114" s="46"/>
      <c r="M114" s="47"/>
      <c r="N114" s="40"/>
      <c r="O114" s="40"/>
      <c r="P114" s="41"/>
      <c r="Q114" s="31"/>
      <c r="R114" s="31">
        <f t="shared" si="2"/>
        <v>0</v>
      </c>
    </row>
    <row r="115" spans="1:18" s="9" customFormat="1" ht="12">
      <c r="A115" s="42">
        <v>466</v>
      </c>
      <c r="B115" s="43" t="s">
        <v>146</v>
      </c>
      <c r="C115" s="31"/>
      <c r="D115" s="32"/>
      <c r="E115" s="44"/>
      <c r="F115" s="34"/>
      <c r="G115" s="45"/>
      <c r="H115" s="46"/>
      <c r="I115" s="34"/>
      <c r="J115" s="37"/>
      <c r="K115" s="38"/>
      <c r="L115" s="46"/>
      <c r="M115" s="47"/>
      <c r="N115" s="40"/>
      <c r="O115" s="40"/>
      <c r="P115" s="41"/>
      <c r="Q115" s="31"/>
      <c r="R115" s="31">
        <f t="shared" si="2"/>
        <v>0</v>
      </c>
    </row>
    <row r="116" spans="1:18" s="9" customFormat="1" ht="12">
      <c r="A116" s="42">
        <v>467</v>
      </c>
      <c r="B116" s="43" t="s">
        <v>147</v>
      </c>
      <c r="C116" s="31"/>
      <c r="D116" s="32"/>
      <c r="E116" s="44"/>
      <c r="F116" s="34"/>
      <c r="G116" s="45"/>
      <c r="H116" s="46"/>
      <c r="I116" s="34"/>
      <c r="J116" s="37"/>
      <c r="K116" s="38"/>
      <c r="L116" s="46"/>
      <c r="M116" s="47"/>
      <c r="N116" s="40"/>
      <c r="O116" s="40"/>
      <c r="P116" s="41"/>
      <c r="Q116" s="31"/>
      <c r="R116" s="31">
        <f t="shared" si="2"/>
        <v>0</v>
      </c>
    </row>
    <row r="117" spans="1:18" s="9" customFormat="1" ht="12">
      <c r="A117" s="42">
        <v>469</v>
      </c>
      <c r="B117" s="43" t="s">
        <v>148</v>
      </c>
      <c r="C117" s="31"/>
      <c r="D117" s="32"/>
      <c r="E117" s="44"/>
      <c r="F117" s="34"/>
      <c r="G117" s="45"/>
      <c r="H117" s="46"/>
      <c r="I117" s="34"/>
      <c r="J117" s="37"/>
      <c r="K117" s="38"/>
      <c r="L117" s="46"/>
      <c r="M117" s="47"/>
      <c r="N117" s="40"/>
      <c r="O117" s="40"/>
      <c r="P117" s="41"/>
      <c r="Q117" s="31"/>
      <c r="R117" s="31">
        <f t="shared" si="2"/>
        <v>0</v>
      </c>
    </row>
    <row r="118" spans="1:18" s="9" customFormat="1" ht="12">
      <c r="A118" s="42">
        <v>472</v>
      </c>
      <c r="B118" s="30" t="s">
        <v>149</v>
      </c>
      <c r="C118" s="31"/>
      <c r="D118" s="32"/>
      <c r="E118" s="44"/>
      <c r="F118" s="34"/>
      <c r="G118" s="45"/>
      <c r="H118" s="46"/>
      <c r="I118" s="34"/>
      <c r="J118" s="37"/>
      <c r="K118" s="38"/>
      <c r="L118" s="46">
        <v>4</v>
      </c>
      <c r="M118" s="47"/>
      <c r="N118" s="40"/>
      <c r="O118" s="40"/>
      <c r="P118" s="41"/>
      <c r="Q118" s="31"/>
      <c r="R118" s="31">
        <f t="shared" si="2"/>
        <v>4</v>
      </c>
    </row>
    <row r="119" spans="1:18" s="9" customFormat="1" ht="12">
      <c r="A119" s="42">
        <v>479</v>
      </c>
      <c r="B119" s="30" t="s">
        <v>150</v>
      </c>
      <c r="C119" s="31"/>
      <c r="D119" s="32"/>
      <c r="E119" s="44"/>
      <c r="F119" s="34"/>
      <c r="G119" s="45"/>
      <c r="H119" s="46"/>
      <c r="I119" s="34"/>
      <c r="J119" s="37"/>
      <c r="K119" s="38"/>
      <c r="L119" s="46"/>
      <c r="M119" s="47"/>
      <c r="N119" s="40"/>
      <c r="O119" s="40"/>
      <c r="P119" s="41"/>
      <c r="Q119" s="31"/>
      <c r="R119" s="31">
        <f t="shared" si="2"/>
        <v>0</v>
      </c>
    </row>
    <row r="120" spans="1:18" s="9" customFormat="1" ht="12">
      <c r="A120" s="49">
        <v>484</v>
      </c>
      <c r="B120" s="30" t="s">
        <v>151</v>
      </c>
      <c r="C120" s="31"/>
      <c r="D120" s="32">
        <v>1</v>
      </c>
      <c r="E120" s="44">
        <v>10</v>
      </c>
      <c r="F120" s="34"/>
      <c r="G120" s="45">
        <v>4</v>
      </c>
      <c r="H120" s="46"/>
      <c r="I120" s="34"/>
      <c r="J120" s="37">
        <v>86</v>
      </c>
      <c r="K120" s="38">
        <v>4</v>
      </c>
      <c r="L120" s="46">
        <v>200</v>
      </c>
      <c r="M120" s="47">
        <v>14</v>
      </c>
      <c r="N120" s="40"/>
      <c r="O120" s="40"/>
      <c r="P120" s="41"/>
      <c r="Q120" s="31"/>
      <c r="R120" s="31">
        <f t="shared" si="2"/>
        <v>319</v>
      </c>
    </row>
    <row r="121" spans="1:18" s="9" customFormat="1" ht="12">
      <c r="A121" s="42">
        <v>501</v>
      </c>
      <c r="B121" s="30" t="s">
        <v>152</v>
      </c>
      <c r="C121" s="31">
        <v>1</v>
      </c>
      <c r="D121" s="32">
        <v>13</v>
      </c>
      <c r="E121" s="44">
        <v>11</v>
      </c>
      <c r="F121" s="34">
        <v>10</v>
      </c>
      <c r="G121" s="45">
        <v>2</v>
      </c>
      <c r="H121" s="46">
        <v>5</v>
      </c>
      <c r="I121" s="34">
        <v>25</v>
      </c>
      <c r="J121" s="37">
        <v>15</v>
      </c>
      <c r="K121" s="38">
        <v>8</v>
      </c>
      <c r="L121" s="46">
        <v>1</v>
      </c>
      <c r="M121" s="47">
        <v>3</v>
      </c>
      <c r="N121" s="40"/>
      <c r="O121" s="48">
        <v>2</v>
      </c>
      <c r="P121" s="41"/>
      <c r="Q121" s="31"/>
      <c r="R121" s="31">
        <f t="shared" si="2"/>
        <v>96</v>
      </c>
    </row>
    <row r="122" spans="1:18" s="9" customFormat="1">
      <c r="A122" s="42">
        <v>504</v>
      </c>
      <c r="B122" s="30" t="s">
        <v>153</v>
      </c>
      <c r="C122" s="31"/>
      <c r="D122" s="68"/>
      <c r="E122" s="44"/>
      <c r="F122" s="34"/>
      <c r="G122" s="31"/>
      <c r="H122" s="46"/>
      <c r="I122" s="34"/>
      <c r="J122"/>
      <c r="K122" s="38"/>
      <c r="L122" s="46"/>
      <c r="M122" s="47"/>
      <c r="N122" s="40"/>
      <c r="O122"/>
      <c r="P122" s="41"/>
      <c r="Q122" s="31"/>
      <c r="R122" s="31">
        <f t="shared" si="2"/>
        <v>0</v>
      </c>
    </row>
    <row r="123" spans="1:18" s="9" customFormat="1" ht="12">
      <c r="A123" s="42">
        <v>506</v>
      </c>
      <c r="B123" s="30" t="s">
        <v>154</v>
      </c>
      <c r="C123" s="31">
        <v>1</v>
      </c>
      <c r="D123" s="32"/>
      <c r="E123" s="44"/>
      <c r="F123" s="34">
        <v>3</v>
      </c>
      <c r="G123" s="45"/>
      <c r="H123" s="46">
        <v>12</v>
      </c>
      <c r="I123" s="34">
        <v>3</v>
      </c>
      <c r="J123" s="37">
        <v>1</v>
      </c>
      <c r="K123" s="38">
        <v>3</v>
      </c>
      <c r="L123" s="46">
        <v>7</v>
      </c>
      <c r="M123" s="47">
        <v>3</v>
      </c>
      <c r="N123" s="40">
        <v>1</v>
      </c>
      <c r="O123" s="48">
        <v>1</v>
      </c>
      <c r="P123" s="41"/>
      <c r="Q123" s="31"/>
      <c r="R123" s="31">
        <f t="shared" si="2"/>
        <v>35</v>
      </c>
    </row>
    <row r="124" spans="1:18" s="9" customFormat="1" ht="12">
      <c r="A124" s="42">
        <v>513</v>
      </c>
      <c r="B124" s="30" t="s">
        <v>155</v>
      </c>
      <c r="C124" s="31"/>
      <c r="D124" s="32"/>
      <c r="E124" s="44">
        <v>1</v>
      </c>
      <c r="F124" s="34"/>
      <c r="G124" s="45"/>
      <c r="H124" s="46"/>
      <c r="I124" s="34"/>
      <c r="J124" s="37"/>
      <c r="K124" s="38"/>
      <c r="L124" s="46"/>
      <c r="M124" s="47"/>
      <c r="N124" s="40"/>
      <c r="O124" s="40"/>
      <c r="P124" s="41"/>
      <c r="Q124" s="31"/>
      <c r="R124" s="31">
        <f t="shared" si="2"/>
        <v>1</v>
      </c>
    </row>
    <row r="125" spans="1:18" s="9" customFormat="1" ht="12">
      <c r="A125" s="42">
        <v>516</v>
      </c>
      <c r="B125" s="43" t="s">
        <v>156</v>
      </c>
      <c r="C125" s="31"/>
      <c r="D125" s="32"/>
      <c r="E125" s="44"/>
      <c r="F125" s="34"/>
      <c r="G125" s="45"/>
      <c r="H125" s="46"/>
      <c r="I125" s="34"/>
      <c r="J125" s="37"/>
      <c r="K125" s="38"/>
      <c r="L125" s="46">
        <v>11</v>
      </c>
      <c r="M125" s="47"/>
      <c r="N125" s="40"/>
      <c r="O125" s="40"/>
      <c r="P125" s="41"/>
      <c r="Q125" s="31"/>
      <c r="R125" s="31">
        <f t="shared" si="2"/>
        <v>11</v>
      </c>
    </row>
    <row r="126" spans="1:18" s="9" customFormat="1" ht="12">
      <c r="A126" s="49">
        <v>522</v>
      </c>
      <c r="B126" s="43" t="s">
        <v>157</v>
      </c>
      <c r="C126" s="31"/>
      <c r="D126" s="32"/>
      <c r="E126" s="44"/>
      <c r="F126" s="34"/>
      <c r="G126" s="45"/>
      <c r="H126" s="46"/>
      <c r="I126" s="34"/>
      <c r="J126" s="37"/>
      <c r="K126" s="38"/>
      <c r="L126" s="46">
        <v>1</v>
      </c>
      <c r="M126" s="47"/>
      <c r="N126" s="40"/>
      <c r="O126" s="40"/>
      <c r="P126" s="41"/>
      <c r="Q126" s="31"/>
      <c r="R126" s="31">
        <f t="shared" si="2"/>
        <v>1</v>
      </c>
    </row>
    <row r="127" spans="1:18" s="9" customFormat="1" ht="12">
      <c r="A127" s="42">
        <v>524</v>
      </c>
      <c r="B127" s="30" t="s">
        <v>158</v>
      </c>
      <c r="C127" s="31"/>
      <c r="D127" s="32"/>
      <c r="E127" s="44"/>
      <c r="F127" s="34"/>
      <c r="G127" s="45"/>
      <c r="H127" s="46">
        <v>1</v>
      </c>
      <c r="I127" s="34">
        <v>6</v>
      </c>
      <c r="J127" s="37"/>
      <c r="K127" s="38"/>
      <c r="L127" s="46">
        <v>2</v>
      </c>
      <c r="M127" s="47"/>
      <c r="N127" s="40">
        <v>1</v>
      </c>
      <c r="O127" s="40"/>
      <c r="P127" s="41"/>
      <c r="Q127" s="31"/>
      <c r="R127" s="31">
        <f t="shared" si="2"/>
        <v>10</v>
      </c>
    </row>
    <row r="128" spans="1:18" s="9" customFormat="1" ht="12">
      <c r="A128" s="42">
        <v>529</v>
      </c>
      <c r="B128" s="30" t="s">
        <v>159</v>
      </c>
      <c r="C128" s="31"/>
      <c r="D128" s="32"/>
      <c r="E128" s="44"/>
      <c r="F128" s="34"/>
      <c r="G128" s="45"/>
      <c r="H128" s="46"/>
      <c r="I128" s="34">
        <v>5</v>
      </c>
      <c r="J128" s="37"/>
      <c r="K128" s="38">
        <v>2</v>
      </c>
      <c r="L128" s="46">
        <v>1</v>
      </c>
      <c r="M128" s="47"/>
      <c r="N128" s="40"/>
      <c r="O128" s="40"/>
      <c r="P128" s="41"/>
      <c r="Q128" s="31"/>
      <c r="R128" s="31">
        <f t="shared" si="2"/>
        <v>8</v>
      </c>
    </row>
    <row r="129" spans="1:18" s="9" customFormat="1" ht="12">
      <c r="A129" s="42">
        <v>530</v>
      </c>
      <c r="B129" s="30" t="s">
        <v>160</v>
      </c>
      <c r="C129" s="31"/>
      <c r="D129" s="32"/>
      <c r="E129" s="44"/>
      <c r="F129" s="34"/>
      <c r="G129" s="45"/>
      <c r="H129" s="46"/>
      <c r="I129" s="34"/>
      <c r="J129" s="37"/>
      <c r="K129" s="38">
        <v>1</v>
      </c>
      <c r="L129" s="46">
        <v>4</v>
      </c>
      <c r="M129" s="47"/>
      <c r="N129" s="40"/>
      <c r="O129" s="40"/>
      <c r="P129" s="41"/>
      <c r="Q129" s="31"/>
      <c r="R129" s="31">
        <f t="shared" si="2"/>
        <v>5</v>
      </c>
    </row>
    <row r="130" spans="1:18" s="9" customFormat="1" ht="12">
      <c r="A130" s="42">
        <v>534</v>
      </c>
      <c r="B130" s="30" t="s">
        <v>161</v>
      </c>
      <c r="C130" s="31"/>
      <c r="D130" s="32"/>
      <c r="E130" s="44"/>
      <c r="F130" s="34"/>
      <c r="G130" s="45"/>
      <c r="H130" s="46"/>
      <c r="I130" s="34">
        <v>3</v>
      </c>
      <c r="J130" s="37"/>
      <c r="K130" s="38"/>
      <c r="L130" s="46"/>
      <c r="M130" s="47"/>
      <c r="N130" s="40"/>
      <c r="O130" s="40"/>
      <c r="P130" s="41"/>
      <c r="Q130" s="31"/>
      <c r="R130" s="31">
        <f t="shared" si="2"/>
        <v>3</v>
      </c>
    </row>
    <row r="131" spans="1:18" s="9" customFormat="1" ht="12">
      <c r="A131" s="42">
        <v>536</v>
      </c>
      <c r="B131" s="30" t="s">
        <v>162</v>
      </c>
      <c r="C131" s="31"/>
      <c r="D131" s="32">
        <v>7</v>
      </c>
      <c r="E131" s="44">
        <v>4</v>
      </c>
      <c r="F131" s="34">
        <v>11</v>
      </c>
      <c r="G131" s="45">
        <v>3</v>
      </c>
      <c r="H131" s="46">
        <v>2</v>
      </c>
      <c r="I131" s="34">
        <v>22</v>
      </c>
      <c r="J131" s="37"/>
      <c r="K131" s="38">
        <v>2</v>
      </c>
      <c r="L131" s="46">
        <v>11</v>
      </c>
      <c r="M131" s="47"/>
      <c r="N131" s="40">
        <v>4</v>
      </c>
      <c r="O131" s="40"/>
      <c r="P131" s="41"/>
      <c r="Q131" s="31"/>
      <c r="R131" s="31">
        <f t="shared" si="2"/>
        <v>66</v>
      </c>
    </row>
    <row r="132" spans="1:18" s="9" customFormat="1" ht="12">
      <c r="A132" s="42">
        <v>544</v>
      </c>
      <c r="B132" s="43" t="s">
        <v>163</v>
      </c>
      <c r="C132" s="31"/>
      <c r="D132" s="32"/>
      <c r="E132" s="44"/>
      <c r="F132" s="34"/>
      <c r="G132" s="45"/>
      <c r="H132" s="46"/>
      <c r="I132" s="34"/>
      <c r="J132" s="37"/>
      <c r="K132" s="38"/>
      <c r="L132" s="46"/>
      <c r="M132" s="47"/>
      <c r="N132" s="40"/>
      <c r="O132" s="40"/>
      <c r="P132" s="41"/>
      <c r="Q132" s="31"/>
      <c r="R132" s="31">
        <f t="shared" ref="R132:R195" si="3">SUM(C132:P132)</f>
        <v>0</v>
      </c>
    </row>
    <row r="133" spans="1:18" s="9" customFormat="1" ht="12">
      <c r="A133" s="49">
        <v>546</v>
      </c>
      <c r="B133" s="43" t="s">
        <v>164</v>
      </c>
      <c r="C133" s="31"/>
      <c r="D133" s="32"/>
      <c r="E133" s="44">
        <v>2</v>
      </c>
      <c r="F133" s="34"/>
      <c r="G133" s="45"/>
      <c r="H133" s="46"/>
      <c r="I133" s="34">
        <v>2</v>
      </c>
      <c r="J133" s="37"/>
      <c r="K133" s="38"/>
      <c r="L133" s="46"/>
      <c r="M133" s="47"/>
      <c r="N133" s="40"/>
      <c r="O133" s="40"/>
      <c r="P133" s="41"/>
      <c r="Q133" s="31"/>
      <c r="R133" s="31">
        <f t="shared" si="3"/>
        <v>4</v>
      </c>
    </row>
    <row r="134" spans="1:18" s="9" customFormat="1" ht="12">
      <c r="A134" s="49">
        <v>552</v>
      </c>
      <c r="B134" s="30" t="s">
        <v>165</v>
      </c>
      <c r="C134" s="31"/>
      <c r="D134" s="32"/>
      <c r="E134" s="44"/>
      <c r="F134" s="34"/>
      <c r="G134" s="45">
        <v>2</v>
      </c>
      <c r="H134" s="46"/>
      <c r="I134" s="34"/>
      <c r="J134" s="37"/>
      <c r="K134" s="38"/>
      <c r="L134" s="46"/>
      <c r="M134" s="47"/>
      <c r="N134" s="40"/>
      <c r="O134" s="40"/>
      <c r="P134" s="41"/>
      <c r="Q134" s="31"/>
      <c r="R134" s="31">
        <f t="shared" si="3"/>
        <v>2</v>
      </c>
    </row>
    <row r="135" spans="1:18" s="9" customFormat="1" ht="12">
      <c r="A135" s="42">
        <v>553</v>
      </c>
      <c r="B135" s="43" t="s">
        <v>166</v>
      </c>
      <c r="C135" s="31"/>
      <c r="D135" s="32"/>
      <c r="E135" s="44"/>
      <c r="F135" s="34"/>
      <c r="G135" s="45"/>
      <c r="H135" s="46"/>
      <c r="I135" s="34"/>
      <c r="J135" s="37"/>
      <c r="K135" s="38"/>
      <c r="L135" s="46"/>
      <c r="M135" s="47"/>
      <c r="N135" s="40"/>
      <c r="O135" s="40"/>
      <c r="P135" s="41"/>
      <c r="Q135" s="31"/>
      <c r="R135" s="31">
        <f t="shared" si="3"/>
        <v>0</v>
      </c>
    </row>
    <row r="136" spans="1:18" s="9" customFormat="1" ht="12">
      <c r="A136" s="42">
        <v>554</v>
      </c>
      <c r="B136" s="43" t="s">
        <v>167</v>
      </c>
      <c r="C136" s="31"/>
      <c r="D136" s="32"/>
      <c r="E136" s="44"/>
      <c r="F136" s="34"/>
      <c r="G136" s="45"/>
      <c r="H136" s="46"/>
      <c r="I136" s="34"/>
      <c r="J136" s="37"/>
      <c r="K136" s="38"/>
      <c r="L136" s="46"/>
      <c r="M136" s="47"/>
      <c r="N136" s="40"/>
      <c r="O136" s="40"/>
      <c r="P136" s="41"/>
      <c r="Q136" s="31"/>
      <c r="R136" s="31">
        <f t="shared" si="3"/>
        <v>0</v>
      </c>
    </row>
    <row r="137" spans="1:18" s="9" customFormat="1" ht="12">
      <c r="A137" s="42">
        <v>555</v>
      </c>
      <c r="B137" s="30" t="s">
        <v>168</v>
      </c>
      <c r="C137" s="31"/>
      <c r="D137" s="32"/>
      <c r="E137" s="44"/>
      <c r="F137" s="34"/>
      <c r="G137" s="45"/>
      <c r="H137" s="46"/>
      <c r="I137" s="34"/>
      <c r="J137" s="37"/>
      <c r="K137" s="38"/>
      <c r="L137" s="46"/>
      <c r="M137" s="47"/>
      <c r="N137" s="40"/>
      <c r="O137" s="40"/>
      <c r="P137" s="41"/>
      <c r="Q137" s="31"/>
      <c r="R137" s="31">
        <f t="shared" si="3"/>
        <v>0</v>
      </c>
    </row>
    <row r="138" spans="1:18" s="9" customFormat="1" ht="12">
      <c r="A138" s="42">
        <v>556</v>
      </c>
      <c r="B138" s="30" t="s">
        <v>169</v>
      </c>
      <c r="C138" s="31"/>
      <c r="D138" s="32"/>
      <c r="E138" s="44"/>
      <c r="F138" s="34"/>
      <c r="G138" s="45"/>
      <c r="H138" s="46"/>
      <c r="I138" s="34">
        <v>3</v>
      </c>
      <c r="J138" s="37"/>
      <c r="K138" s="38"/>
      <c r="L138" s="46">
        <v>4</v>
      </c>
      <c r="M138" s="47">
        <v>3</v>
      </c>
      <c r="N138" s="40"/>
      <c r="O138" s="40"/>
      <c r="P138" s="41"/>
      <c r="Q138" s="31"/>
      <c r="R138" s="31">
        <f t="shared" si="3"/>
        <v>10</v>
      </c>
    </row>
    <row r="139" spans="1:18" s="9" customFormat="1" ht="12">
      <c r="A139" s="42">
        <v>558</v>
      </c>
      <c r="B139" s="30" t="s">
        <v>170</v>
      </c>
      <c r="C139" s="31"/>
      <c r="D139" s="32"/>
      <c r="E139" s="44"/>
      <c r="F139" s="34"/>
      <c r="G139" s="45"/>
      <c r="H139" s="46"/>
      <c r="I139" s="34"/>
      <c r="J139" s="37"/>
      <c r="K139" s="38"/>
      <c r="L139" s="46"/>
      <c r="M139" s="47"/>
      <c r="N139" s="40">
        <v>1</v>
      </c>
      <c r="O139" s="40"/>
      <c r="P139" s="41"/>
      <c r="Q139" s="31"/>
      <c r="R139" s="31">
        <f t="shared" si="3"/>
        <v>1</v>
      </c>
    </row>
    <row r="140" spans="1:18" s="9" customFormat="1" ht="12">
      <c r="A140" s="42">
        <v>560</v>
      </c>
      <c r="B140" s="30" t="s">
        <v>171</v>
      </c>
      <c r="C140" s="31"/>
      <c r="D140" s="32"/>
      <c r="E140" s="44"/>
      <c r="F140" s="34"/>
      <c r="G140" s="45">
        <v>2</v>
      </c>
      <c r="H140" s="46"/>
      <c r="I140" s="34"/>
      <c r="J140" s="37"/>
      <c r="K140" s="38"/>
      <c r="L140" s="46"/>
      <c r="M140" s="47"/>
      <c r="N140" s="40"/>
      <c r="O140" s="48">
        <v>2</v>
      </c>
      <c r="P140" s="41"/>
      <c r="Q140" s="31"/>
      <c r="R140" s="31">
        <f t="shared" si="3"/>
        <v>4</v>
      </c>
    </row>
    <row r="141" spans="1:18" s="9" customFormat="1" ht="12">
      <c r="A141" s="42">
        <v>562</v>
      </c>
      <c r="B141" s="30" t="s">
        <v>172</v>
      </c>
      <c r="C141" s="31">
        <v>1</v>
      </c>
      <c r="D141" s="32">
        <v>1</v>
      </c>
      <c r="E141" s="44"/>
      <c r="F141" s="34">
        <v>2</v>
      </c>
      <c r="G141" s="45">
        <v>6</v>
      </c>
      <c r="H141" s="46">
        <v>2</v>
      </c>
      <c r="I141" s="34">
        <v>6</v>
      </c>
      <c r="J141" s="37">
        <v>2</v>
      </c>
      <c r="K141" s="38">
        <v>3</v>
      </c>
      <c r="L141" s="46">
        <v>4</v>
      </c>
      <c r="M141" s="47">
        <v>3</v>
      </c>
      <c r="N141" s="40">
        <v>3</v>
      </c>
      <c r="O141" s="48">
        <v>3</v>
      </c>
      <c r="P141" s="41"/>
      <c r="Q141" s="31"/>
      <c r="R141" s="31">
        <f t="shared" si="3"/>
        <v>36</v>
      </c>
    </row>
    <row r="142" spans="1:18" s="9" customFormat="1" ht="12">
      <c r="A142" s="42">
        <v>565</v>
      </c>
      <c r="B142" s="30" t="s">
        <v>173</v>
      </c>
      <c r="C142" s="31"/>
      <c r="D142" s="32"/>
      <c r="E142" s="44"/>
      <c r="F142" s="34"/>
      <c r="G142" s="45"/>
      <c r="H142" s="46">
        <v>1</v>
      </c>
      <c r="I142" s="34">
        <v>1</v>
      </c>
      <c r="J142" s="37">
        <v>15</v>
      </c>
      <c r="K142" s="38">
        <v>2</v>
      </c>
      <c r="L142" s="46">
        <v>16</v>
      </c>
      <c r="M142" s="47">
        <v>11</v>
      </c>
      <c r="N142" s="40">
        <v>2</v>
      </c>
      <c r="O142" s="48">
        <v>1</v>
      </c>
      <c r="P142" s="41"/>
      <c r="Q142" s="31"/>
      <c r="R142" s="31">
        <f t="shared" si="3"/>
        <v>49</v>
      </c>
    </row>
    <row r="143" spans="1:18" s="9" customFormat="1" ht="12">
      <c r="A143" s="42">
        <v>577</v>
      </c>
      <c r="B143" s="30" t="s">
        <v>174</v>
      </c>
      <c r="C143" s="31"/>
      <c r="D143" s="32"/>
      <c r="E143" s="44"/>
      <c r="F143" s="34"/>
      <c r="G143" s="45">
        <v>1</v>
      </c>
      <c r="H143" s="46"/>
      <c r="I143" s="34"/>
      <c r="J143" s="37"/>
      <c r="K143" s="38"/>
      <c r="L143" s="46"/>
      <c r="M143" s="47"/>
      <c r="N143" s="40"/>
      <c r="O143" s="40"/>
      <c r="P143" s="41"/>
      <c r="Q143" s="31"/>
      <c r="R143" s="31">
        <f t="shared" si="3"/>
        <v>1</v>
      </c>
    </row>
    <row r="144" spans="1:18" s="9" customFormat="1" ht="12">
      <c r="A144" s="42">
        <v>579</v>
      </c>
      <c r="B144" s="30" t="s">
        <v>175</v>
      </c>
      <c r="C144" s="31">
        <v>30</v>
      </c>
      <c r="D144" s="32">
        <v>71</v>
      </c>
      <c r="E144" s="44">
        <v>16</v>
      </c>
      <c r="F144" s="34">
        <v>7</v>
      </c>
      <c r="G144" s="45">
        <v>13</v>
      </c>
      <c r="H144" s="46">
        <v>12</v>
      </c>
      <c r="I144" s="34">
        <v>12</v>
      </c>
      <c r="J144" s="37">
        <v>4</v>
      </c>
      <c r="K144" s="38">
        <v>7</v>
      </c>
      <c r="L144" s="46">
        <v>14</v>
      </c>
      <c r="M144" s="47">
        <v>1</v>
      </c>
      <c r="N144" s="40">
        <v>14</v>
      </c>
      <c r="O144" s="48">
        <v>16</v>
      </c>
      <c r="P144" s="41"/>
      <c r="Q144" s="31"/>
      <c r="R144" s="31">
        <f t="shared" si="3"/>
        <v>217</v>
      </c>
    </row>
    <row r="145" spans="1:18" s="9" customFormat="1" ht="12">
      <c r="A145" s="42">
        <v>580</v>
      </c>
      <c r="B145" s="30" t="s">
        <v>176</v>
      </c>
      <c r="C145" s="31">
        <v>2</v>
      </c>
      <c r="D145" s="32"/>
      <c r="E145" s="44"/>
      <c r="F145" s="34"/>
      <c r="G145" s="45">
        <v>1</v>
      </c>
      <c r="H145" s="46"/>
      <c r="I145" s="34"/>
      <c r="J145" s="37"/>
      <c r="K145" s="38"/>
      <c r="L145" s="46"/>
      <c r="M145" s="47"/>
      <c r="N145" s="40"/>
      <c r="O145" s="40"/>
      <c r="P145" s="41"/>
      <c r="Q145" s="31"/>
      <c r="R145" s="31">
        <f t="shared" si="3"/>
        <v>3</v>
      </c>
    </row>
    <row r="146" spans="1:18" s="9" customFormat="1" ht="12">
      <c r="A146" s="42">
        <v>587</v>
      </c>
      <c r="B146" s="30" t="s">
        <v>177</v>
      </c>
      <c r="C146" s="31"/>
      <c r="D146" s="32"/>
      <c r="E146" s="44"/>
      <c r="F146" s="34"/>
      <c r="G146" s="45"/>
      <c r="H146" s="46"/>
      <c r="I146" s="34"/>
      <c r="J146" s="37"/>
      <c r="K146" s="38"/>
      <c r="L146" s="46"/>
      <c r="M146" s="47"/>
      <c r="N146" s="40"/>
      <c r="O146" s="48">
        <v>1</v>
      </c>
      <c r="P146" s="41"/>
      <c r="Q146" s="31"/>
      <c r="R146" s="31">
        <f t="shared" si="3"/>
        <v>1</v>
      </c>
    </row>
    <row r="147" spans="1:18" s="9" customFormat="1" ht="12">
      <c r="A147" s="42">
        <v>588</v>
      </c>
      <c r="B147" s="30" t="s">
        <v>178</v>
      </c>
      <c r="C147" s="31"/>
      <c r="D147" s="32"/>
      <c r="E147" s="44"/>
      <c r="F147" s="34"/>
      <c r="G147" s="45"/>
      <c r="H147" s="46"/>
      <c r="I147" s="34"/>
      <c r="J147" s="37"/>
      <c r="K147" s="38"/>
      <c r="L147" s="46"/>
      <c r="M147" s="47"/>
      <c r="N147" s="40"/>
      <c r="O147" s="40"/>
      <c r="P147" s="41"/>
      <c r="Q147" s="31"/>
      <c r="R147" s="31">
        <f t="shared" si="3"/>
        <v>0</v>
      </c>
    </row>
    <row r="148" spans="1:18" s="9" customFormat="1" ht="12">
      <c r="A148" s="42">
        <v>593</v>
      </c>
      <c r="B148" s="30" t="s">
        <v>179</v>
      </c>
      <c r="C148" s="31"/>
      <c r="D148" s="32"/>
      <c r="E148" s="44"/>
      <c r="F148" s="34"/>
      <c r="G148" s="45">
        <v>1</v>
      </c>
      <c r="H148" s="46">
        <v>1</v>
      </c>
      <c r="I148" s="34"/>
      <c r="J148" s="37">
        <v>14</v>
      </c>
      <c r="K148" s="38"/>
      <c r="L148" s="46">
        <v>1</v>
      </c>
      <c r="M148" s="47"/>
      <c r="N148" s="40"/>
      <c r="O148" s="48">
        <v>2</v>
      </c>
      <c r="P148" s="41"/>
      <c r="Q148" s="31"/>
      <c r="R148" s="31">
        <f t="shared" si="3"/>
        <v>19</v>
      </c>
    </row>
    <row r="149" spans="1:18" s="9" customFormat="1" ht="12">
      <c r="A149" s="42">
        <v>595</v>
      </c>
      <c r="B149" s="30" t="s">
        <v>180</v>
      </c>
      <c r="C149" s="31"/>
      <c r="D149" s="32">
        <v>5</v>
      </c>
      <c r="E149" s="44"/>
      <c r="F149" s="34"/>
      <c r="G149" s="45"/>
      <c r="H149" s="46"/>
      <c r="I149" s="34">
        <v>1</v>
      </c>
      <c r="J149" s="37"/>
      <c r="K149" s="38"/>
      <c r="L149" s="46">
        <v>2</v>
      </c>
      <c r="M149" s="47">
        <v>1</v>
      </c>
      <c r="N149" s="40"/>
      <c r="O149" s="40"/>
      <c r="P149" s="41"/>
      <c r="Q149" s="31"/>
      <c r="R149" s="31">
        <f t="shared" si="3"/>
        <v>9</v>
      </c>
    </row>
    <row r="150" spans="1:18" s="9" customFormat="1" ht="12">
      <c r="A150" s="42">
        <v>599</v>
      </c>
      <c r="B150" s="30" t="s">
        <v>181</v>
      </c>
      <c r="C150" s="31"/>
      <c r="D150" s="32"/>
      <c r="E150" s="44"/>
      <c r="F150" s="34">
        <v>1</v>
      </c>
      <c r="G150" s="45"/>
      <c r="H150" s="46"/>
      <c r="I150" s="34">
        <v>6</v>
      </c>
      <c r="J150" s="37"/>
      <c r="K150" s="38"/>
      <c r="L150" s="46">
        <v>5</v>
      </c>
      <c r="M150" s="47">
        <v>1</v>
      </c>
      <c r="N150" s="40"/>
      <c r="O150" s="40"/>
      <c r="P150" s="41"/>
      <c r="Q150" s="31"/>
      <c r="R150" s="31">
        <f t="shared" si="3"/>
        <v>13</v>
      </c>
    </row>
    <row r="151" spans="1:18" s="9" customFormat="1" ht="12">
      <c r="A151" s="42">
        <v>605</v>
      </c>
      <c r="B151" s="43" t="s">
        <v>182</v>
      </c>
      <c r="C151" s="31"/>
      <c r="D151" s="32"/>
      <c r="E151" s="44"/>
      <c r="F151" s="34"/>
      <c r="G151" s="45"/>
      <c r="H151" s="46"/>
      <c r="I151" s="34">
        <v>1</v>
      </c>
      <c r="J151" s="37"/>
      <c r="K151" s="38"/>
      <c r="L151" s="46"/>
      <c r="M151" s="47"/>
      <c r="N151" s="40"/>
      <c r="O151" s="40"/>
      <c r="P151" s="41"/>
      <c r="Q151" s="31"/>
      <c r="R151" s="31">
        <f t="shared" si="3"/>
        <v>1</v>
      </c>
    </row>
    <row r="152" spans="1:18" s="9" customFormat="1" ht="12.75">
      <c r="A152" s="42">
        <v>606</v>
      </c>
      <c r="B152" s="30" t="s">
        <v>183</v>
      </c>
      <c r="C152" s="31"/>
      <c r="D152" s="32"/>
      <c r="E152" s="44"/>
      <c r="F152" s="34"/>
      <c r="G152" s="45"/>
      <c r="H152" s="55"/>
      <c r="I152" s="34">
        <v>6</v>
      </c>
      <c r="J152" s="37"/>
      <c r="K152" s="38">
        <v>3</v>
      </c>
      <c r="L152" s="55">
        <v>2</v>
      </c>
      <c r="M152" s="47">
        <v>1</v>
      </c>
      <c r="N152" s="40"/>
      <c r="O152" s="40"/>
      <c r="P152" s="41"/>
      <c r="Q152" s="31"/>
      <c r="R152" s="31">
        <f t="shared" si="3"/>
        <v>12</v>
      </c>
    </row>
    <row r="153" spans="1:18" s="9" customFormat="1" ht="12">
      <c r="A153" s="49">
        <v>612</v>
      </c>
      <c r="B153" s="30" t="s">
        <v>184</v>
      </c>
      <c r="C153" s="31">
        <v>3</v>
      </c>
      <c r="D153" s="32"/>
      <c r="E153" s="44"/>
      <c r="F153" s="34">
        <v>1</v>
      </c>
      <c r="G153" s="45">
        <v>3</v>
      </c>
      <c r="H153" s="46">
        <v>1</v>
      </c>
      <c r="I153" s="34">
        <v>2</v>
      </c>
      <c r="J153" s="37"/>
      <c r="K153" s="38">
        <v>5</v>
      </c>
      <c r="L153" s="46">
        <v>3</v>
      </c>
      <c r="M153" s="47">
        <v>8</v>
      </c>
      <c r="N153" s="40">
        <v>2</v>
      </c>
      <c r="O153" s="40"/>
      <c r="P153" s="41"/>
      <c r="Q153" s="31"/>
      <c r="R153" s="31">
        <f t="shared" si="3"/>
        <v>28</v>
      </c>
    </row>
    <row r="154" spans="1:18" s="9" customFormat="1" ht="12">
      <c r="A154" s="42">
        <v>614</v>
      </c>
      <c r="B154" s="30" t="s">
        <v>185</v>
      </c>
      <c r="C154" s="31">
        <v>8</v>
      </c>
      <c r="D154" s="32"/>
      <c r="E154" s="44">
        <v>3</v>
      </c>
      <c r="F154" s="34"/>
      <c r="G154" s="45"/>
      <c r="H154" s="46">
        <v>2</v>
      </c>
      <c r="I154" s="34"/>
      <c r="J154" s="37">
        <v>16</v>
      </c>
      <c r="K154" s="38">
        <v>15</v>
      </c>
      <c r="L154" s="46">
        <v>6</v>
      </c>
      <c r="M154" s="47"/>
      <c r="N154" s="40"/>
      <c r="O154" s="48">
        <v>2</v>
      </c>
      <c r="P154" s="41"/>
      <c r="Q154" s="31"/>
      <c r="R154" s="31">
        <f t="shared" si="3"/>
        <v>52</v>
      </c>
    </row>
    <row r="155" spans="1:18" s="9" customFormat="1" ht="12">
      <c r="A155" s="42">
        <v>615</v>
      </c>
      <c r="B155" s="30" t="s">
        <v>186</v>
      </c>
      <c r="C155" s="31"/>
      <c r="D155" s="32"/>
      <c r="E155" s="44"/>
      <c r="F155" s="34"/>
      <c r="G155" s="45"/>
      <c r="H155" s="46"/>
      <c r="I155" s="34">
        <v>3</v>
      </c>
      <c r="J155" s="37"/>
      <c r="K155" s="38"/>
      <c r="L155" s="46">
        <v>13</v>
      </c>
      <c r="M155" s="47"/>
      <c r="N155" s="40"/>
      <c r="O155" s="40"/>
      <c r="P155" s="41"/>
      <c r="Q155" s="31"/>
      <c r="R155" s="31">
        <f t="shared" si="3"/>
        <v>16</v>
      </c>
    </row>
    <row r="156" spans="1:18" s="9" customFormat="1" ht="12">
      <c r="A156" s="42">
        <v>616</v>
      </c>
      <c r="B156" s="30" t="s">
        <v>187</v>
      </c>
      <c r="C156" s="31">
        <v>5</v>
      </c>
      <c r="D156" s="32">
        <v>13</v>
      </c>
      <c r="E156" s="44">
        <v>4</v>
      </c>
      <c r="F156" s="34">
        <v>4</v>
      </c>
      <c r="G156" s="45">
        <v>11</v>
      </c>
      <c r="H156" s="46">
        <v>9</v>
      </c>
      <c r="I156" s="34">
        <v>20</v>
      </c>
      <c r="J156" s="37">
        <v>10</v>
      </c>
      <c r="K156" s="38">
        <v>10</v>
      </c>
      <c r="L156" s="46">
        <v>10</v>
      </c>
      <c r="M156" s="47">
        <v>15</v>
      </c>
      <c r="N156" s="40">
        <v>15</v>
      </c>
      <c r="O156" s="48">
        <v>2</v>
      </c>
      <c r="P156" s="41"/>
      <c r="Q156" s="31"/>
      <c r="R156" s="31">
        <f t="shared" si="3"/>
        <v>128</v>
      </c>
    </row>
    <row r="157" spans="1:18" s="9" customFormat="1" ht="12">
      <c r="A157" s="42">
        <v>619</v>
      </c>
      <c r="B157" s="30" t="s">
        <v>188</v>
      </c>
      <c r="C157" s="31"/>
      <c r="D157" s="32"/>
      <c r="E157" s="44"/>
      <c r="F157" s="34"/>
      <c r="G157" s="45">
        <v>3</v>
      </c>
      <c r="H157" s="46">
        <v>14</v>
      </c>
      <c r="I157" s="34">
        <v>10</v>
      </c>
      <c r="J157" s="37"/>
      <c r="K157" s="38">
        <v>5</v>
      </c>
      <c r="L157" s="46">
        <v>6</v>
      </c>
      <c r="M157" s="47">
        <v>23</v>
      </c>
      <c r="N157" s="40"/>
      <c r="O157" s="40"/>
      <c r="P157" s="41"/>
      <c r="Q157" s="31"/>
      <c r="R157" s="31">
        <f t="shared" si="3"/>
        <v>61</v>
      </c>
    </row>
    <row r="158" spans="1:18" s="9" customFormat="1" ht="12">
      <c r="A158" s="42">
        <v>624</v>
      </c>
      <c r="B158" s="30" t="s">
        <v>189</v>
      </c>
      <c r="C158" s="31">
        <v>25</v>
      </c>
      <c r="D158" s="32">
        <v>9</v>
      </c>
      <c r="E158" s="44">
        <v>3</v>
      </c>
      <c r="F158" s="34">
        <v>6</v>
      </c>
      <c r="G158" s="45">
        <v>11</v>
      </c>
      <c r="H158" s="46">
        <v>17</v>
      </c>
      <c r="I158" s="34">
        <v>20</v>
      </c>
      <c r="J158" s="37">
        <v>20</v>
      </c>
      <c r="K158" s="38">
        <v>7</v>
      </c>
      <c r="L158" s="46">
        <v>8</v>
      </c>
      <c r="M158" s="47">
        <v>12</v>
      </c>
      <c r="N158" s="40">
        <v>4</v>
      </c>
      <c r="O158" s="48">
        <v>3</v>
      </c>
      <c r="P158" s="41"/>
      <c r="Q158" s="31"/>
      <c r="R158" s="31">
        <f t="shared" si="3"/>
        <v>145</v>
      </c>
    </row>
    <row r="159" spans="1:18" s="9" customFormat="1" ht="12">
      <c r="A159" s="42">
        <v>626</v>
      </c>
      <c r="B159" s="30" t="s">
        <v>190</v>
      </c>
      <c r="C159" s="31">
        <v>50</v>
      </c>
      <c r="D159" s="32">
        <v>1</v>
      </c>
      <c r="E159" s="44"/>
      <c r="F159" s="34"/>
      <c r="G159" s="45"/>
      <c r="H159" s="46"/>
      <c r="I159" s="34"/>
      <c r="J159" s="37"/>
      <c r="K159" s="38">
        <v>2</v>
      </c>
      <c r="L159" s="46"/>
      <c r="M159" s="47"/>
      <c r="N159" s="40">
        <v>8</v>
      </c>
      <c r="O159" s="48">
        <v>1</v>
      </c>
      <c r="P159" s="41"/>
      <c r="Q159" s="31"/>
      <c r="R159" s="31">
        <f t="shared" si="3"/>
        <v>62</v>
      </c>
    </row>
    <row r="160" spans="1:18" s="9" customFormat="1" ht="12">
      <c r="A160" s="42">
        <v>627</v>
      </c>
      <c r="B160" s="30" t="s">
        <v>191</v>
      </c>
      <c r="C160" s="31"/>
      <c r="D160" s="32"/>
      <c r="E160" s="44"/>
      <c r="F160" s="34"/>
      <c r="G160" s="45"/>
      <c r="H160" s="46"/>
      <c r="I160" s="34"/>
      <c r="J160" s="37"/>
      <c r="K160" s="38"/>
      <c r="L160" s="46">
        <v>4</v>
      </c>
      <c r="M160" s="47"/>
      <c r="N160" s="40"/>
      <c r="O160" s="40"/>
      <c r="P160" s="41"/>
      <c r="Q160" s="31"/>
      <c r="R160" s="31">
        <f t="shared" si="3"/>
        <v>4</v>
      </c>
    </row>
    <row r="161" spans="1:18" s="9" customFormat="1" ht="12">
      <c r="A161" s="42">
        <v>632</v>
      </c>
      <c r="B161" s="30" t="s">
        <v>192</v>
      </c>
      <c r="C161" s="31">
        <v>8</v>
      </c>
      <c r="D161" s="32">
        <v>32</v>
      </c>
      <c r="E161" s="44"/>
      <c r="F161" s="34">
        <v>22</v>
      </c>
      <c r="G161" s="45">
        <v>1</v>
      </c>
      <c r="H161" s="46">
        <v>9</v>
      </c>
      <c r="I161" s="34">
        <v>42</v>
      </c>
      <c r="J161" s="37"/>
      <c r="K161" s="38">
        <v>12</v>
      </c>
      <c r="L161" s="46">
        <v>13</v>
      </c>
      <c r="M161" s="47">
        <v>2</v>
      </c>
      <c r="N161" s="40">
        <v>11</v>
      </c>
      <c r="O161" s="40"/>
      <c r="P161" s="41"/>
      <c r="Q161" s="31"/>
      <c r="R161" s="31">
        <f t="shared" si="3"/>
        <v>152</v>
      </c>
    </row>
    <row r="162" spans="1:18" s="9" customFormat="1" ht="12">
      <c r="A162" s="42">
        <v>634</v>
      </c>
      <c r="B162" s="30" t="s">
        <v>193</v>
      </c>
      <c r="C162" s="31"/>
      <c r="D162" s="32">
        <v>40</v>
      </c>
      <c r="E162" s="44"/>
      <c r="F162" s="34"/>
      <c r="G162" s="45">
        <v>25</v>
      </c>
      <c r="H162" s="46">
        <v>3</v>
      </c>
      <c r="I162" s="34">
        <v>18</v>
      </c>
      <c r="J162" s="37">
        <v>16</v>
      </c>
      <c r="K162" s="38"/>
      <c r="L162" s="46">
        <v>34</v>
      </c>
      <c r="M162" s="47">
        <v>15</v>
      </c>
      <c r="N162" s="40"/>
      <c r="O162" s="48">
        <v>3</v>
      </c>
      <c r="P162" s="41"/>
      <c r="Q162" s="31"/>
      <c r="R162" s="31">
        <f t="shared" si="3"/>
        <v>154</v>
      </c>
    </row>
    <row r="163" spans="1:18" s="9" customFormat="1" ht="12">
      <c r="A163" s="42">
        <v>636</v>
      </c>
      <c r="B163" s="30" t="s">
        <v>194</v>
      </c>
      <c r="C163" s="31"/>
      <c r="D163" s="32">
        <v>48</v>
      </c>
      <c r="E163" s="44"/>
      <c r="F163" s="34">
        <v>21</v>
      </c>
      <c r="G163" s="45">
        <v>1</v>
      </c>
      <c r="H163" s="46">
        <v>21</v>
      </c>
      <c r="I163" s="34">
        <v>5</v>
      </c>
      <c r="J163" s="37"/>
      <c r="K163" s="38">
        <v>4</v>
      </c>
      <c r="L163" s="46">
        <v>4</v>
      </c>
      <c r="M163" s="47"/>
      <c r="N163" s="40"/>
      <c r="O163" s="48">
        <v>2</v>
      </c>
      <c r="P163" s="41"/>
      <c r="Q163" s="31"/>
      <c r="R163" s="31">
        <f t="shared" si="3"/>
        <v>106</v>
      </c>
    </row>
    <row r="164" spans="1:18" s="9" customFormat="1" ht="12">
      <c r="A164" s="42">
        <v>637</v>
      </c>
      <c r="B164" s="30" t="s">
        <v>195</v>
      </c>
      <c r="C164" s="31">
        <v>5</v>
      </c>
      <c r="D164" s="32">
        <v>12</v>
      </c>
      <c r="E164" s="44">
        <v>300</v>
      </c>
      <c r="F164" s="34">
        <v>4</v>
      </c>
      <c r="G164" s="45">
        <v>8</v>
      </c>
      <c r="H164" s="46"/>
      <c r="I164" s="34"/>
      <c r="J164" s="37"/>
      <c r="K164" s="38"/>
      <c r="L164" s="46"/>
      <c r="M164" s="47"/>
      <c r="N164" s="40"/>
      <c r="O164" s="40"/>
      <c r="P164" s="41"/>
      <c r="Q164" s="31"/>
      <c r="R164" s="31">
        <f t="shared" si="3"/>
        <v>329</v>
      </c>
    </row>
    <row r="165" spans="1:18" s="9" customFormat="1" ht="12">
      <c r="A165" s="42">
        <v>638</v>
      </c>
      <c r="B165" s="30" t="s">
        <v>196</v>
      </c>
      <c r="C165" s="31">
        <v>11</v>
      </c>
      <c r="D165" s="32">
        <v>26</v>
      </c>
      <c r="E165" s="44"/>
      <c r="F165" s="34">
        <v>232</v>
      </c>
      <c r="G165" s="45">
        <v>49</v>
      </c>
      <c r="H165" s="46">
        <v>87</v>
      </c>
      <c r="I165" s="34"/>
      <c r="J165" s="37"/>
      <c r="K165" s="38">
        <v>32</v>
      </c>
      <c r="L165" s="46">
        <v>16</v>
      </c>
      <c r="M165" s="47"/>
      <c r="N165" s="40"/>
      <c r="O165" s="48">
        <v>84</v>
      </c>
      <c r="P165" s="41"/>
      <c r="Q165" s="31"/>
      <c r="R165" s="31">
        <f t="shared" si="3"/>
        <v>537</v>
      </c>
    </row>
    <row r="166" spans="1:18" s="9" customFormat="1" ht="12">
      <c r="A166" s="42">
        <v>640</v>
      </c>
      <c r="B166" s="30" t="s">
        <v>197</v>
      </c>
      <c r="C166" s="31">
        <v>10</v>
      </c>
      <c r="D166" s="32">
        <v>23</v>
      </c>
      <c r="E166" s="44">
        <v>60</v>
      </c>
      <c r="F166" s="34">
        <v>61</v>
      </c>
      <c r="G166" s="45"/>
      <c r="H166" s="46">
        <v>12</v>
      </c>
      <c r="I166" s="34">
        <v>10</v>
      </c>
      <c r="J166" s="37">
        <v>2</v>
      </c>
      <c r="K166" s="38">
        <v>3</v>
      </c>
      <c r="L166" s="46">
        <v>20</v>
      </c>
      <c r="M166" s="47">
        <v>14</v>
      </c>
      <c r="N166" s="40">
        <v>10</v>
      </c>
      <c r="O166" s="48">
        <v>8</v>
      </c>
      <c r="P166" s="41"/>
      <c r="Q166" s="31"/>
      <c r="R166" s="31">
        <f t="shared" si="3"/>
        <v>233</v>
      </c>
    </row>
    <row r="167" spans="1:18" s="9" customFormat="1" ht="12">
      <c r="A167" s="42">
        <v>640.1</v>
      </c>
      <c r="B167" s="63" t="s">
        <v>198</v>
      </c>
      <c r="C167" s="31"/>
      <c r="D167" s="32"/>
      <c r="E167" s="44"/>
      <c r="F167" s="34"/>
      <c r="G167" s="45"/>
      <c r="H167" s="46"/>
      <c r="I167" s="34"/>
      <c r="J167" s="37"/>
      <c r="K167" s="38"/>
      <c r="L167" s="46"/>
      <c r="M167" s="53"/>
      <c r="N167" s="40"/>
      <c r="O167" s="40"/>
      <c r="P167" s="41"/>
      <c r="Q167" s="31"/>
      <c r="R167" s="31">
        <f t="shared" si="3"/>
        <v>0</v>
      </c>
    </row>
    <row r="168" spans="1:18" s="9" customFormat="1" ht="12">
      <c r="A168" s="42">
        <v>643</v>
      </c>
      <c r="B168" s="30" t="s">
        <v>199</v>
      </c>
      <c r="C168" s="31"/>
      <c r="D168" s="32">
        <v>2</v>
      </c>
      <c r="E168" s="44">
        <v>2</v>
      </c>
      <c r="F168" s="34"/>
      <c r="G168" s="45"/>
      <c r="H168" s="46"/>
      <c r="I168" s="34">
        <v>9</v>
      </c>
      <c r="J168" s="37"/>
      <c r="K168" s="38">
        <v>2</v>
      </c>
      <c r="L168" s="46">
        <v>1</v>
      </c>
      <c r="M168" s="47">
        <v>2</v>
      </c>
      <c r="N168" s="40"/>
      <c r="O168" s="40"/>
      <c r="P168" s="41"/>
      <c r="Q168" s="31"/>
      <c r="R168" s="31">
        <f t="shared" si="3"/>
        <v>18</v>
      </c>
    </row>
    <row r="169" spans="1:18" s="9" customFormat="1" ht="12">
      <c r="A169" s="42">
        <v>644</v>
      </c>
      <c r="B169" s="30" t="s">
        <v>200</v>
      </c>
      <c r="C169" s="31"/>
      <c r="D169" s="32"/>
      <c r="E169" s="44"/>
      <c r="F169" s="34"/>
      <c r="G169" s="45"/>
      <c r="H169" s="46"/>
      <c r="I169" s="34">
        <v>7</v>
      </c>
      <c r="J169" s="37"/>
      <c r="K169" s="38">
        <v>2</v>
      </c>
      <c r="L169" s="46">
        <v>2</v>
      </c>
      <c r="M169" s="47">
        <v>4</v>
      </c>
      <c r="N169" s="40"/>
      <c r="O169" s="40"/>
      <c r="P169" s="41"/>
      <c r="Q169" s="31"/>
      <c r="R169" s="31">
        <f t="shared" si="3"/>
        <v>15</v>
      </c>
    </row>
    <row r="170" spans="1:18" s="9" customFormat="1" ht="12">
      <c r="A170" s="42">
        <v>651</v>
      </c>
      <c r="B170" s="30" t="s">
        <v>201</v>
      </c>
      <c r="C170" s="31">
        <v>2</v>
      </c>
      <c r="D170" s="32"/>
      <c r="E170" s="44"/>
      <c r="F170" s="34"/>
      <c r="G170" s="45">
        <v>1</v>
      </c>
      <c r="H170" s="46">
        <v>1</v>
      </c>
      <c r="I170" s="34"/>
      <c r="J170" s="37">
        <v>11</v>
      </c>
      <c r="K170" s="38">
        <v>3</v>
      </c>
      <c r="L170" s="46">
        <v>3</v>
      </c>
      <c r="M170" s="47"/>
      <c r="N170" s="40"/>
      <c r="O170" s="40"/>
      <c r="P170" s="41"/>
      <c r="Q170" s="31"/>
      <c r="R170" s="31">
        <f t="shared" si="3"/>
        <v>21</v>
      </c>
    </row>
    <row r="171" spans="1:18" s="9" customFormat="1" ht="12">
      <c r="A171" s="42">
        <v>655</v>
      </c>
      <c r="B171" s="30" t="s">
        <v>202</v>
      </c>
      <c r="C171" s="31"/>
      <c r="D171" s="32"/>
      <c r="E171" s="44">
        <v>11</v>
      </c>
      <c r="F171" s="34"/>
      <c r="G171" s="45"/>
      <c r="H171" s="46">
        <v>4</v>
      </c>
      <c r="I171" s="34"/>
      <c r="J171" s="37">
        <v>2</v>
      </c>
      <c r="K171" s="38"/>
      <c r="L171" s="46"/>
      <c r="M171" s="47">
        <v>1</v>
      </c>
      <c r="N171" s="40"/>
      <c r="O171" s="40"/>
      <c r="P171" s="41"/>
      <c r="Q171" s="31"/>
      <c r="R171" s="31">
        <f t="shared" si="3"/>
        <v>18</v>
      </c>
    </row>
    <row r="172" spans="1:18" s="9" customFormat="1" ht="12.75">
      <c r="A172" s="42">
        <v>656</v>
      </c>
      <c r="B172" s="30" t="s">
        <v>203</v>
      </c>
      <c r="C172" s="31"/>
      <c r="D172" s="32"/>
      <c r="E172" s="44"/>
      <c r="F172" s="34"/>
      <c r="G172" s="45"/>
      <c r="H172" s="55"/>
      <c r="I172" s="34"/>
      <c r="J172" s="37"/>
      <c r="K172" s="38"/>
      <c r="L172" s="55">
        <v>1</v>
      </c>
      <c r="M172" s="47"/>
      <c r="N172" s="40"/>
      <c r="O172" s="40"/>
      <c r="P172" s="41"/>
      <c r="Q172" s="31"/>
      <c r="R172" s="31">
        <f t="shared" si="3"/>
        <v>1</v>
      </c>
    </row>
    <row r="173" spans="1:18" s="9" customFormat="1" ht="12">
      <c r="A173" s="49">
        <v>657</v>
      </c>
      <c r="B173" s="30" t="s">
        <v>204</v>
      </c>
      <c r="C173" s="31"/>
      <c r="D173" s="32"/>
      <c r="E173" s="44"/>
      <c r="F173" s="34"/>
      <c r="G173" s="45"/>
      <c r="H173" s="46"/>
      <c r="I173" s="34"/>
      <c r="J173" s="37"/>
      <c r="K173" s="38">
        <v>2</v>
      </c>
      <c r="L173" s="46">
        <v>2</v>
      </c>
      <c r="M173" s="47">
        <v>2</v>
      </c>
      <c r="N173" s="40"/>
      <c r="O173" s="40"/>
      <c r="P173" s="41"/>
      <c r="Q173" s="31"/>
      <c r="R173" s="31">
        <f t="shared" si="3"/>
        <v>6</v>
      </c>
    </row>
    <row r="174" spans="1:18" s="9" customFormat="1" ht="12">
      <c r="A174" s="42">
        <v>658</v>
      </c>
      <c r="B174" s="43" t="s">
        <v>205</v>
      </c>
      <c r="C174" s="31"/>
      <c r="D174" s="32"/>
      <c r="E174" s="44"/>
      <c r="F174" s="34"/>
      <c r="G174" s="45"/>
      <c r="H174" s="46"/>
      <c r="I174" s="34"/>
      <c r="J174" s="37"/>
      <c r="K174" s="38"/>
      <c r="L174" s="46">
        <v>8</v>
      </c>
      <c r="M174" s="47">
        <v>1</v>
      </c>
      <c r="N174" s="40"/>
      <c r="O174" s="40"/>
      <c r="P174" s="41"/>
      <c r="Q174" s="31"/>
      <c r="R174" s="31">
        <f t="shared" si="3"/>
        <v>9</v>
      </c>
    </row>
    <row r="175" spans="1:18" s="9" customFormat="1" ht="12">
      <c r="A175" s="42">
        <v>660</v>
      </c>
      <c r="B175" s="30" t="s">
        <v>206</v>
      </c>
      <c r="C175" s="31"/>
      <c r="D175" s="32"/>
      <c r="E175" s="44"/>
      <c r="F175" s="34"/>
      <c r="G175" s="45"/>
      <c r="H175" s="46"/>
      <c r="I175" s="34"/>
      <c r="J175" s="37"/>
      <c r="K175" s="38"/>
      <c r="L175" s="46"/>
      <c r="M175" s="47"/>
      <c r="N175" s="40"/>
      <c r="O175" s="40"/>
      <c r="P175" s="41"/>
      <c r="Q175" s="31"/>
      <c r="R175" s="31">
        <f t="shared" si="3"/>
        <v>0</v>
      </c>
    </row>
    <row r="176" spans="1:18" s="9" customFormat="1" ht="12">
      <c r="A176" s="42">
        <v>662</v>
      </c>
      <c r="B176" s="30" t="s">
        <v>207</v>
      </c>
      <c r="C176" s="31">
        <v>2</v>
      </c>
      <c r="D176" s="32"/>
      <c r="E176" s="44"/>
      <c r="F176" s="34"/>
      <c r="G176" s="45"/>
      <c r="H176" s="46">
        <v>4</v>
      </c>
      <c r="I176" s="34"/>
      <c r="J176" s="37">
        <v>19</v>
      </c>
      <c r="K176" s="38">
        <v>1</v>
      </c>
      <c r="L176" s="46">
        <v>9</v>
      </c>
      <c r="M176" s="47">
        <v>1</v>
      </c>
      <c r="N176" s="40">
        <v>1</v>
      </c>
      <c r="O176" s="48">
        <v>2</v>
      </c>
      <c r="P176" s="41"/>
      <c r="Q176" s="31"/>
      <c r="R176" s="31">
        <f t="shared" si="3"/>
        <v>39</v>
      </c>
    </row>
    <row r="177" spans="1:18" s="9" customFormat="1" ht="12">
      <c r="A177" s="42">
        <v>663</v>
      </c>
      <c r="B177" s="30" t="s">
        <v>208</v>
      </c>
      <c r="C177" s="31"/>
      <c r="D177" s="32"/>
      <c r="E177" s="44"/>
      <c r="F177" s="34"/>
      <c r="G177" s="45">
        <v>1</v>
      </c>
      <c r="H177" s="46"/>
      <c r="I177" s="34"/>
      <c r="J177" s="37">
        <v>6</v>
      </c>
      <c r="K177" s="38"/>
      <c r="L177" s="46">
        <v>1</v>
      </c>
      <c r="M177" s="47"/>
      <c r="N177" s="40"/>
      <c r="O177" s="40"/>
      <c r="P177" s="41"/>
      <c r="Q177" s="31"/>
      <c r="R177" s="31">
        <f t="shared" si="3"/>
        <v>8</v>
      </c>
    </row>
    <row r="178" spans="1:18" s="9" customFormat="1" ht="12">
      <c r="A178" s="42">
        <v>665</v>
      </c>
      <c r="B178" s="30" t="s">
        <v>209</v>
      </c>
      <c r="C178" s="31"/>
      <c r="D178" s="32">
        <v>1</v>
      </c>
      <c r="E178" s="44"/>
      <c r="F178" s="34">
        <v>1</v>
      </c>
      <c r="G178" s="45"/>
      <c r="H178" s="46"/>
      <c r="I178" s="34">
        <v>1</v>
      </c>
      <c r="J178" s="37">
        <v>8</v>
      </c>
      <c r="K178" s="38"/>
      <c r="L178" s="46">
        <v>1</v>
      </c>
      <c r="M178" s="47"/>
      <c r="N178" s="40"/>
      <c r="O178" s="40"/>
      <c r="P178" s="41"/>
      <c r="Q178" s="31"/>
      <c r="R178" s="31">
        <f t="shared" si="3"/>
        <v>12</v>
      </c>
    </row>
    <row r="179" spans="1:18" s="9" customFormat="1" ht="12">
      <c r="A179" s="42">
        <v>666</v>
      </c>
      <c r="B179" s="30" t="s">
        <v>210</v>
      </c>
      <c r="C179" s="31"/>
      <c r="D179" s="32"/>
      <c r="E179" s="44"/>
      <c r="F179" s="34"/>
      <c r="G179" s="45"/>
      <c r="H179" s="46">
        <v>3</v>
      </c>
      <c r="I179" s="34">
        <v>10</v>
      </c>
      <c r="J179" s="37"/>
      <c r="K179" s="38">
        <v>1</v>
      </c>
      <c r="L179" s="46">
        <v>9</v>
      </c>
      <c r="M179" s="47"/>
      <c r="N179" s="40">
        <v>1</v>
      </c>
      <c r="O179" s="40"/>
      <c r="P179" s="41"/>
      <c r="Q179" s="31"/>
      <c r="R179" s="31">
        <f t="shared" si="3"/>
        <v>24</v>
      </c>
    </row>
    <row r="180" spans="1:18" s="9" customFormat="1" ht="12">
      <c r="A180" s="42">
        <v>669</v>
      </c>
      <c r="B180" s="30" t="s">
        <v>211</v>
      </c>
      <c r="C180" s="31"/>
      <c r="D180" s="32"/>
      <c r="E180" s="44"/>
      <c r="F180" s="34"/>
      <c r="G180" s="45"/>
      <c r="H180" s="46"/>
      <c r="I180" s="34"/>
      <c r="J180" s="37"/>
      <c r="K180" s="38"/>
      <c r="L180" s="46"/>
      <c r="M180" s="47"/>
      <c r="N180" s="40"/>
      <c r="O180" s="40"/>
      <c r="P180" s="41"/>
      <c r="Q180" s="31"/>
      <c r="R180" s="31">
        <f t="shared" si="3"/>
        <v>0</v>
      </c>
    </row>
    <row r="181" spans="1:18" s="9" customFormat="1" ht="12">
      <c r="A181" s="42">
        <v>670</v>
      </c>
      <c r="B181" s="30" t="s">
        <v>212</v>
      </c>
      <c r="C181" s="31"/>
      <c r="D181" s="32"/>
      <c r="E181" s="44"/>
      <c r="F181" s="34"/>
      <c r="G181" s="45"/>
      <c r="H181" s="46"/>
      <c r="I181" s="34"/>
      <c r="J181" s="37"/>
      <c r="K181" s="38"/>
      <c r="L181" s="46"/>
      <c r="M181" s="47"/>
      <c r="N181" s="40"/>
      <c r="O181" s="40"/>
      <c r="P181" s="41"/>
      <c r="Q181" s="31"/>
      <c r="R181" s="31">
        <f t="shared" si="3"/>
        <v>0</v>
      </c>
    </row>
    <row r="182" spans="1:18" s="9" customFormat="1" ht="12">
      <c r="A182" s="42">
        <v>672</v>
      </c>
      <c r="B182" s="30" t="s">
        <v>213</v>
      </c>
      <c r="C182" s="31"/>
      <c r="D182" s="32"/>
      <c r="E182" s="44"/>
      <c r="F182" s="34"/>
      <c r="G182" s="45"/>
      <c r="H182" s="46"/>
      <c r="I182" s="34"/>
      <c r="J182" s="37"/>
      <c r="K182" s="38"/>
      <c r="L182" s="46"/>
      <c r="M182" s="47"/>
      <c r="N182" s="40"/>
      <c r="O182" s="40"/>
      <c r="P182" s="41"/>
      <c r="Q182" s="31"/>
      <c r="R182" s="31">
        <f t="shared" si="3"/>
        <v>0</v>
      </c>
    </row>
    <row r="183" spans="1:18" s="9" customFormat="1" ht="12">
      <c r="A183" s="42">
        <v>673</v>
      </c>
      <c r="B183" s="30" t="s">
        <v>214</v>
      </c>
      <c r="C183" s="31"/>
      <c r="D183" s="32">
        <v>1</v>
      </c>
      <c r="E183" s="44"/>
      <c r="F183" s="34"/>
      <c r="G183" s="45"/>
      <c r="H183" s="46"/>
      <c r="I183" s="34">
        <v>25</v>
      </c>
      <c r="J183" s="37">
        <v>0</v>
      </c>
      <c r="K183" s="38">
        <v>3</v>
      </c>
      <c r="L183" s="46"/>
      <c r="M183" s="47"/>
      <c r="N183" s="40"/>
      <c r="O183" s="40"/>
      <c r="P183" s="41"/>
      <c r="Q183" s="31"/>
      <c r="R183" s="31">
        <f t="shared" si="3"/>
        <v>29</v>
      </c>
    </row>
    <row r="184" spans="1:18" s="9" customFormat="1" ht="12">
      <c r="A184" s="42">
        <v>682</v>
      </c>
      <c r="B184" s="43" t="s">
        <v>215</v>
      </c>
      <c r="C184" s="31">
        <v>2</v>
      </c>
      <c r="D184" s="32">
        <v>7</v>
      </c>
      <c r="E184" s="44">
        <v>4</v>
      </c>
      <c r="F184" s="34">
        <v>5</v>
      </c>
      <c r="G184" s="45">
        <v>2</v>
      </c>
      <c r="H184" s="46">
        <v>1</v>
      </c>
      <c r="I184" s="34">
        <v>2</v>
      </c>
      <c r="J184" s="37">
        <v>15</v>
      </c>
      <c r="K184" s="38">
        <v>9</v>
      </c>
      <c r="L184" s="46">
        <v>1</v>
      </c>
      <c r="M184" s="47"/>
      <c r="N184" s="40">
        <v>1</v>
      </c>
      <c r="O184" s="48">
        <v>4</v>
      </c>
      <c r="P184" s="41"/>
      <c r="Q184" s="31"/>
      <c r="R184" s="31">
        <f t="shared" si="3"/>
        <v>53</v>
      </c>
    </row>
    <row r="185" spans="1:18" s="9" customFormat="1" ht="12">
      <c r="A185" s="42">
        <v>699</v>
      </c>
      <c r="B185" s="43" t="s">
        <v>216</v>
      </c>
      <c r="C185" s="31"/>
      <c r="D185" s="32"/>
      <c r="E185" s="44"/>
      <c r="F185" s="34"/>
      <c r="G185" s="45"/>
      <c r="H185" s="46"/>
      <c r="I185" s="34"/>
      <c r="J185" s="37"/>
      <c r="K185" s="38"/>
      <c r="L185" s="46"/>
      <c r="M185" s="47"/>
      <c r="N185" s="40"/>
      <c r="O185" s="40"/>
      <c r="P185" s="41"/>
      <c r="Q185" s="31"/>
      <c r="R185" s="31">
        <f t="shared" si="3"/>
        <v>0</v>
      </c>
    </row>
    <row r="186" spans="1:18" s="9" customFormat="1" ht="12">
      <c r="A186" s="42">
        <v>700</v>
      </c>
      <c r="B186" s="30" t="s">
        <v>217</v>
      </c>
      <c r="C186" s="31"/>
      <c r="D186" s="32"/>
      <c r="E186" s="44"/>
      <c r="F186" s="34"/>
      <c r="G186" s="45"/>
      <c r="H186" s="46"/>
      <c r="I186" s="34"/>
      <c r="J186" s="37"/>
      <c r="K186" s="38">
        <v>1</v>
      </c>
      <c r="L186" s="46">
        <v>1</v>
      </c>
      <c r="M186" s="47"/>
      <c r="N186" s="40"/>
      <c r="O186" s="40"/>
      <c r="P186" s="41"/>
      <c r="Q186" s="31"/>
      <c r="R186" s="31">
        <f t="shared" si="3"/>
        <v>2</v>
      </c>
    </row>
    <row r="187" spans="1:18" s="9" customFormat="1" ht="12">
      <c r="A187" s="42">
        <v>701</v>
      </c>
      <c r="B187" s="30" t="s">
        <v>218</v>
      </c>
      <c r="C187" s="31"/>
      <c r="D187" s="32"/>
      <c r="E187" s="44">
        <v>3</v>
      </c>
      <c r="F187" s="34"/>
      <c r="G187" s="45">
        <v>4</v>
      </c>
      <c r="H187" s="46">
        <v>11</v>
      </c>
      <c r="I187" s="34">
        <v>10</v>
      </c>
      <c r="J187" s="37"/>
      <c r="K187" s="38">
        <v>28</v>
      </c>
      <c r="L187" s="46">
        <v>6</v>
      </c>
      <c r="M187" s="47">
        <v>17</v>
      </c>
      <c r="N187" s="40"/>
      <c r="O187" s="40"/>
      <c r="P187" s="41"/>
      <c r="Q187" s="31"/>
      <c r="R187" s="31">
        <f t="shared" si="3"/>
        <v>79</v>
      </c>
    </row>
    <row r="188" spans="1:18" s="9" customFormat="1" ht="12">
      <c r="A188" s="42">
        <v>702</v>
      </c>
      <c r="B188" s="30" t="s">
        <v>219</v>
      </c>
      <c r="C188" s="31"/>
      <c r="D188" s="32"/>
      <c r="E188" s="44"/>
      <c r="F188" s="34"/>
      <c r="G188" s="45"/>
      <c r="H188" s="46">
        <v>1</v>
      </c>
      <c r="I188" s="34">
        <v>4</v>
      </c>
      <c r="J188" s="37"/>
      <c r="K188" s="38"/>
      <c r="L188" s="46">
        <v>1</v>
      </c>
      <c r="M188" s="47"/>
      <c r="N188" s="40"/>
      <c r="O188" s="40"/>
      <c r="P188" s="41"/>
      <c r="Q188" s="31"/>
      <c r="R188" s="31">
        <f t="shared" si="3"/>
        <v>6</v>
      </c>
    </row>
    <row r="189" spans="1:18" s="9" customFormat="1" ht="12">
      <c r="A189" s="42">
        <v>708</v>
      </c>
      <c r="B189" s="43" t="s">
        <v>220</v>
      </c>
      <c r="C189" s="31"/>
      <c r="D189" s="32"/>
      <c r="E189" s="44"/>
      <c r="F189" s="34"/>
      <c r="G189" s="45"/>
      <c r="H189" s="46">
        <v>1</v>
      </c>
      <c r="I189" s="34"/>
      <c r="J189" s="37"/>
      <c r="K189" s="38"/>
      <c r="L189" s="46"/>
      <c r="M189" s="47"/>
      <c r="N189" s="40"/>
      <c r="O189" s="40"/>
      <c r="P189" s="41"/>
      <c r="Q189" s="31"/>
      <c r="R189" s="31">
        <f t="shared" si="3"/>
        <v>1</v>
      </c>
    </row>
    <row r="190" spans="1:18" s="9" customFormat="1" ht="12">
      <c r="A190" s="42">
        <v>709</v>
      </c>
      <c r="B190" s="30" t="s">
        <v>221</v>
      </c>
      <c r="C190" s="31"/>
      <c r="D190" s="32"/>
      <c r="E190" s="44"/>
      <c r="F190" s="34"/>
      <c r="G190" s="45"/>
      <c r="H190" s="46"/>
      <c r="I190" s="34"/>
      <c r="J190" s="37"/>
      <c r="K190" s="38"/>
      <c r="L190" s="46">
        <v>4</v>
      </c>
      <c r="M190" s="47"/>
      <c r="N190" s="40"/>
      <c r="O190" s="40"/>
      <c r="P190" s="41"/>
      <c r="Q190" s="31"/>
      <c r="R190" s="31">
        <f t="shared" si="3"/>
        <v>4</v>
      </c>
    </row>
    <row r="191" spans="1:18" s="9" customFormat="1" ht="12">
      <c r="A191" s="42">
        <v>719</v>
      </c>
      <c r="B191" s="30" t="s">
        <v>222</v>
      </c>
      <c r="C191" s="31">
        <v>9</v>
      </c>
      <c r="D191" s="32">
        <v>77</v>
      </c>
      <c r="E191" s="44">
        <v>73</v>
      </c>
      <c r="F191" s="34">
        <v>23</v>
      </c>
      <c r="G191" s="45">
        <v>9</v>
      </c>
      <c r="H191" s="46">
        <v>17</v>
      </c>
      <c r="I191" s="34">
        <v>101</v>
      </c>
      <c r="J191" s="37">
        <v>12</v>
      </c>
      <c r="K191" s="38">
        <v>8</v>
      </c>
      <c r="L191" s="46">
        <v>23</v>
      </c>
      <c r="M191" s="47">
        <v>4</v>
      </c>
      <c r="N191" s="40">
        <v>1</v>
      </c>
      <c r="O191" s="48">
        <v>1</v>
      </c>
      <c r="P191" s="41"/>
      <c r="Q191" s="31"/>
      <c r="R191" s="31">
        <f t="shared" si="3"/>
        <v>358</v>
      </c>
    </row>
    <row r="192" spans="1:18" s="9" customFormat="1" ht="12">
      <c r="A192" s="42">
        <v>723</v>
      </c>
      <c r="B192" s="43" t="s">
        <v>223</v>
      </c>
      <c r="C192" s="31"/>
      <c r="D192" s="32">
        <v>1</v>
      </c>
      <c r="E192" s="44"/>
      <c r="F192" s="34"/>
      <c r="G192" s="45"/>
      <c r="H192" s="46"/>
      <c r="I192" s="34">
        <v>1</v>
      </c>
      <c r="J192" s="37"/>
      <c r="K192" s="38"/>
      <c r="L192" s="46"/>
      <c r="M192" s="47"/>
      <c r="N192" s="40"/>
      <c r="O192" s="40"/>
      <c r="P192" s="41"/>
      <c r="Q192" s="31"/>
      <c r="R192" s="31">
        <f t="shared" si="3"/>
        <v>2</v>
      </c>
    </row>
    <row r="193" spans="1:18" s="9" customFormat="1" ht="12">
      <c r="A193" s="42">
        <v>724</v>
      </c>
      <c r="B193" s="30" t="s">
        <v>224</v>
      </c>
      <c r="C193" s="31">
        <v>8</v>
      </c>
      <c r="D193" s="32">
        <v>2</v>
      </c>
      <c r="E193" s="44">
        <v>3</v>
      </c>
      <c r="F193" s="34"/>
      <c r="G193" s="45">
        <v>2</v>
      </c>
      <c r="H193" s="46">
        <v>3</v>
      </c>
      <c r="I193" s="34"/>
      <c r="J193" s="37"/>
      <c r="K193" s="38">
        <v>2</v>
      </c>
      <c r="L193" s="46">
        <v>1</v>
      </c>
      <c r="M193" s="47"/>
      <c r="N193" s="40">
        <v>2</v>
      </c>
      <c r="O193" s="48">
        <v>1</v>
      </c>
      <c r="P193" s="41"/>
      <c r="Q193" s="31"/>
      <c r="R193" s="31">
        <f t="shared" si="3"/>
        <v>24</v>
      </c>
    </row>
    <row r="194" spans="1:18" s="9" customFormat="1" ht="12">
      <c r="A194" s="42">
        <v>726</v>
      </c>
      <c r="B194" s="30" t="s">
        <v>225</v>
      </c>
      <c r="C194" s="31">
        <v>2</v>
      </c>
      <c r="D194" s="32">
        <v>1</v>
      </c>
      <c r="E194" s="44"/>
      <c r="F194" s="34"/>
      <c r="G194" s="45">
        <v>2</v>
      </c>
      <c r="H194" s="46"/>
      <c r="I194" s="34"/>
      <c r="J194" s="37"/>
      <c r="K194" s="38">
        <v>4</v>
      </c>
      <c r="L194" s="46"/>
      <c r="M194" s="47"/>
      <c r="N194" s="40"/>
      <c r="O194" s="40"/>
      <c r="P194" s="41"/>
      <c r="Q194" s="31"/>
      <c r="R194" s="31">
        <f t="shared" si="3"/>
        <v>9</v>
      </c>
    </row>
    <row r="195" spans="1:18" s="9" customFormat="1" ht="12">
      <c r="A195" s="42">
        <v>735</v>
      </c>
      <c r="B195" s="30" t="s">
        <v>226</v>
      </c>
      <c r="C195" s="31">
        <v>45</v>
      </c>
      <c r="D195" s="32">
        <v>101</v>
      </c>
      <c r="E195" s="44">
        <v>150</v>
      </c>
      <c r="F195" s="34">
        <v>77</v>
      </c>
      <c r="G195" s="45">
        <v>15</v>
      </c>
      <c r="H195" s="46">
        <v>22</v>
      </c>
      <c r="I195" s="34">
        <v>32</v>
      </c>
      <c r="J195" s="37">
        <v>21</v>
      </c>
      <c r="K195" s="38">
        <v>23</v>
      </c>
      <c r="L195" s="46">
        <v>40</v>
      </c>
      <c r="M195" s="47">
        <v>2</v>
      </c>
      <c r="N195" s="40">
        <v>49</v>
      </c>
      <c r="O195" s="48">
        <v>4</v>
      </c>
      <c r="P195" s="41"/>
      <c r="Q195" s="31"/>
      <c r="R195" s="31">
        <f t="shared" si="3"/>
        <v>581</v>
      </c>
    </row>
    <row r="196" spans="1:18" s="9" customFormat="1" ht="12">
      <c r="A196" s="42">
        <v>745</v>
      </c>
      <c r="B196" s="43" t="s">
        <v>227</v>
      </c>
      <c r="C196" s="31"/>
      <c r="D196" s="32"/>
      <c r="E196" s="44"/>
      <c r="F196" s="34"/>
      <c r="G196" s="45"/>
      <c r="H196" s="46"/>
      <c r="I196" s="34">
        <v>3</v>
      </c>
      <c r="J196" s="37"/>
      <c r="K196" s="38"/>
      <c r="L196" s="46"/>
      <c r="M196" s="47"/>
      <c r="N196" s="40"/>
      <c r="O196" s="40"/>
      <c r="P196" s="41"/>
      <c r="Q196" s="31"/>
      <c r="R196" s="31">
        <f t="shared" ref="R196:R251" si="4">SUM(C196:P196)</f>
        <v>3</v>
      </c>
    </row>
    <row r="197" spans="1:18" s="9" customFormat="1" ht="12">
      <c r="A197" s="42">
        <v>748</v>
      </c>
      <c r="B197" s="30" t="s">
        <v>228</v>
      </c>
      <c r="C197" s="31"/>
      <c r="D197" s="32"/>
      <c r="E197" s="44">
        <v>40</v>
      </c>
      <c r="F197" s="34">
        <v>83</v>
      </c>
      <c r="G197" s="45"/>
      <c r="H197" s="46"/>
      <c r="I197" s="34"/>
      <c r="J197" s="37">
        <v>2</v>
      </c>
      <c r="K197" s="38"/>
      <c r="L197" s="46"/>
      <c r="M197" s="47"/>
      <c r="N197" s="40"/>
      <c r="O197" s="40"/>
      <c r="P197" s="41"/>
      <c r="Q197" s="31"/>
      <c r="R197" s="31">
        <f t="shared" si="4"/>
        <v>125</v>
      </c>
    </row>
    <row r="198" spans="1:18" s="9" customFormat="1" ht="12">
      <c r="A198" s="69">
        <v>755</v>
      </c>
      <c r="B198" s="30" t="s">
        <v>229</v>
      </c>
      <c r="C198" s="31"/>
      <c r="D198" s="32"/>
      <c r="E198" s="44"/>
      <c r="F198" s="34"/>
      <c r="G198" s="45"/>
      <c r="H198" s="46"/>
      <c r="I198" s="34"/>
      <c r="J198" s="37"/>
      <c r="K198" s="38"/>
      <c r="L198" s="46"/>
      <c r="M198" s="53"/>
      <c r="N198" s="40"/>
      <c r="O198" s="40"/>
      <c r="P198" s="41"/>
      <c r="Q198" s="31"/>
      <c r="R198" s="31">
        <f t="shared" si="4"/>
        <v>0</v>
      </c>
    </row>
    <row r="199" spans="1:18" s="9" customFormat="1" ht="12">
      <c r="A199" s="42">
        <v>756</v>
      </c>
      <c r="B199" s="30" t="s">
        <v>230</v>
      </c>
      <c r="C199" s="31"/>
      <c r="D199" s="32">
        <v>1</v>
      </c>
      <c r="E199" s="44"/>
      <c r="F199" s="34">
        <v>1</v>
      </c>
      <c r="G199" s="45"/>
      <c r="H199" s="46"/>
      <c r="I199" s="34">
        <v>21</v>
      </c>
      <c r="J199" s="37"/>
      <c r="K199" s="38"/>
      <c r="L199" s="46">
        <v>2</v>
      </c>
      <c r="M199" s="47">
        <v>1</v>
      </c>
      <c r="N199" s="40"/>
      <c r="O199" s="40"/>
      <c r="P199" s="41"/>
      <c r="Q199" s="31"/>
      <c r="R199" s="31">
        <f t="shared" si="4"/>
        <v>26</v>
      </c>
    </row>
    <row r="200" spans="1:18" s="9" customFormat="1" ht="12">
      <c r="A200" s="42">
        <v>758</v>
      </c>
      <c r="B200" s="30" t="s">
        <v>231</v>
      </c>
      <c r="C200" s="31"/>
      <c r="D200" s="32"/>
      <c r="E200" s="44"/>
      <c r="F200" s="34"/>
      <c r="G200" s="45"/>
      <c r="H200" s="46">
        <v>1</v>
      </c>
      <c r="I200" s="34">
        <v>1</v>
      </c>
      <c r="J200" s="37">
        <v>5</v>
      </c>
      <c r="K200" s="38"/>
      <c r="L200" s="46">
        <v>2</v>
      </c>
      <c r="M200" s="47">
        <v>6</v>
      </c>
      <c r="N200" s="40"/>
      <c r="O200" s="40"/>
      <c r="P200" s="41"/>
      <c r="Q200" s="31"/>
      <c r="R200" s="31">
        <f t="shared" si="4"/>
        <v>15</v>
      </c>
    </row>
    <row r="201" spans="1:18" s="9" customFormat="1" ht="12">
      <c r="A201" s="49">
        <v>764</v>
      </c>
      <c r="B201" s="30" t="s">
        <v>232</v>
      </c>
      <c r="C201" s="31"/>
      <c r="D201" s="32">
        <v>14</v>
      </c>
      <c r="E201" s="44">
        <v>21</v>
      </c>
      <c r="F201" s="34">
        <v>7</v>
      </c>
      <c r="G201" s="45">
        <v>2</v>
      </c>
      <c r="H201" s="46">
        <v>56</v>
      </c>
      <c r="I201" s="34">
        <v>40</v>
      </c>
      <c r="J201" s="37"/>
      <c r="K201" s="38">
        <v>3</v>
      </c>
      <c r="L201" s="46">
        <v>12</v>
      </c>
      <c r="M201" s="47">
        <v>7</v>
      </c>
      <c r="N201" s="40"/>
      <c r="O201" s="48">
        <v>1</v>
      </c>
      <c r="P201" s="41"/>
      <c r="Q201" s="31"/>
      <c r="R201" s="31">
        <f t="shared" si="4"/>
        <v>163</v>
      </c>
    </row>
    <row r="202" spans="1:18" s="9" customFormat="1" ht="12">
      <c r="A202" s="49">
        <v>769</v>
      </c>
      <c r="B202" s="30" t="s">
        <v>233</v>
      </c>
      <c r="C202" s="58">
        <f>C265</f>
        <v>1</v>
      </c>
      <c r="D202" s="70">
        <f>D265</f>
        <v>1</v>
      </c>
      <c r="E202" s="58">
        <f>E265</f>
        <v>6</v>
      </c>
      <c r="F202" s="71">
        <v>0</v>
      </c>
      <c r="G202" s="58">
        <f>G265</f>
        <v>0</v>
      </c>
      <c r="H202" s="46">
        <v>3</v>
      </c>
      <c r="I202" s="58">
        <f>I265</f>
        <v>42</v>
      </c>
      <c r="J202" s="58">
        <f>J265</f>
        <v>1</v>
      </c>
      <c r="K202" s="58">
        <f>K265</f>
        <v>4</v>
      </c>
      <c r="L202" s="46">
        <v>2</v>
      </c>
      <c r="M202" s="59">
        <f>M265</f>
        <v>0</v>
      </c>
      <c r="N202" s="58"/>
      <c r="O202" s="40"/>
      <c r="P202" s="41"/>
      <c r="Q202" s="31"/>
      <c r="R202" s="31">
        <f t="shared" si="4"/>
        <v>60</v>
      </c>
    </row>
    <row r="203" spans="1:18" s="9" customFormat="1" ht="12">
      <c r="A203" s="42">
        <v>770</v>
      </c>
      <c r="B203" s="30" t="s">
        <v>234</v>
      </c>
      <c r="C203" s="60"/>
      <c r="D203" s="32"/>
      <c r="E203" s="44"/>
      <c r="F203" s="61"/>
      <c r="G203" s="45"/>
      <c r="H203" s="46"/>
      <c r="I203" s="34"/>
      <c r="J203" s="37">
        <v>13</v>
      </c>
      <c r="K203" s="60">
        <v>5</v>
      </c>
      <c r="L203" s="46">
        <v>6</v>
      </c>
      <c r="M203" s="47">
        <v>2</v>
      </c>
      <c r="N203" s="40"/>
      <c r="O203" s="40"/>
      <c r="P203" s="41"/>
      <c r="Q203" s="60"/>
      <c r="R203" s="31">
        <f t="shared" si="4"/>
        <v>26</v>
      </c>
    </row>
    <row r="204" spans="1:18" s="9" customFormat="1" ht="12">
      <c r="A204" s="42">
        <v>777</v>
      </c>
      <c r="B204" s="43" t="s">
        <v>235</v>
      </c>
      <c r="C204" s="31"/>
      <c r="D204" s="32"/>
      <c r="E204" s="44"/>
      <c r="F204" s="34"/>
      <c r="G204" s="45"/>
      <c r="H204" s="46"/>
      <c r="I204" s="34"/>
      <c r="J204" s="37"/>
      <c r="K204" s="38"/>
      <c r="L204" s="46">
        <v>2</v>
      </c>
      <c r="M204" s="47">
        <v>1</v>
      </c>
      <c r="N204" s="40"/>
      <c r="O204" s="40"/>
      <c r="P204" s="41"/>
      <c r="Q204" s="31"/>
      <c r="R204" s="31">
        <f t="shared" si="4"/>
        <v>3</v>
      </c>
    </row>
    <row r="205" spans="1:18" s="9" customFormat="1" ht="12">
      <c r="A205" s="42">
        <v>785</v>
      </c>
      <c r="B205" s="30" t="s">
        <v>236</v>
      </c>
      <c r="C205" s="31"/>
      <c r="D205" s="32"/>
      <c r="E205" s="44"/>
      <c r="F205" s="34"/>
      <c r="G205" s="45"/>
      <c r="H205" s="46"/>
      <c r="I205" s="34"/>
      <c r="J205" s="37"/>
      <c r="K205" s="38"/>
      <c r="L205" s="46"/>
      <c r="M205" s="47"/>
      <c r="N205" s="40"/>
      <c r="O205" s="40"/>
      <c r="P205" s="41"/>
      <c r="Q205" s="31"/>
      <c r="R205" s="31">
        <f t="shared" si="4"/>
        <v>0</v>
      </c>
    </row>
    <row r="206" spans="1:18" s="9" customFormat="1" ht="12">
      <c r="A206" s="72">
        <v>791</v>
      </c>
      <c r="B206" s="73" t="s">
        <v>237</v>
      </c>
      <c r="C206" s="31"/>
      <c r="D206" s="32"/>
      <c r="E206" s="44"/>
      <c r="F206" s="34"/>
      <c r="G206" s="45"/>
      <c r="H206" s="46"/>
      <c r="I206" s="34"/>
      <c r="J206" s="37"/>
      <c r="K206" s="38"/>
      <c r="L206" s="46"/>
      <c r="M206" s="53"/>
      <c r="N206" s="40"/>
      <c r="O206" s="40"/>
      <c r="P206" s="41"/>
      <c r="Q206" s="31"/>
      <c r="R206" s="31">
        <f t="shared" si="4"/>
        <v>0</v>
      </c>
    </row>
    <row r="207" spans="1:18" s="9" customFormat="1" ht="12">
      <c r="A207" s="42">
        <v>796</v>
      </c>
      <c r="B207" s="30" t="s">
        <v>238</v>
      </c>
      <c r="C207" s="31"/>
      <c r="D207" s="32"/>
      <c r="E207" s="44"/>
      <c r="F207" s="34"/>
      <c r="G207" s="45"/>
      <c r="H207" s="46"/>
      <c r="I207" s="34">
        <v>1</v>
      </c>
      <c r="J207" s="37"/>
      <c r="K207" s="38"/>
      <c r="L207" s="46"/>
      <c r="M207" s="47"/>
      <c r="N207" s="40"/>
      <c r="O207" s="40"/>
      <c r="P207" s="41"/>
      <c r="Q207" s="31"/>
      <c r="R207" s="31">
        <f t="shared" si="4"/>
        <v>1</v>
      </c>
    </row>
    <row r="208" spans="1:18" s="9" customFormat="1" ht="12">
      <c r="A208" s="42">
        <v>797</v>
      </c>
      <c r="B208" s="30" t="s">
        <v>239</v>
      </c>
      <c r="C208" s="31">
        <v>2</v>
      </c>
      <c r="D208" s="32">
        <v>2</v>
      </c>
      <c r="E208" s="44"/>
      <c r="F208" s="34"/>
      <c r="G208" s="45"/>
      <c r="H208" s="46"/>
      <c r="I208" s="34"/>
      <c r="J208" s="37"/>
      <c r="K208" s="38"/>
      <c r="L208" s="46"/>
      <c r="M208" s="47"/>
      <c r="N208" s="40"/>
      <c r="O208" s="40"/>
      <c r="P208" s="41"/>
      <c r="Q208" s="31"/>
      <c r="R208" s="31">
        <f t="shared" si="4"/>
        <v>4</v>
      </c>
    </row>
    <row r="209" spans="1:18" s="9" customFormat="1" ht="12">
      <c r="A209" s="49">
        <v>800</v>
      </c>
      <c r="B209" s="30" t="s">
        <v>240</v>
      </c>
      <c r="C209" s="31">
        <v>1</v>
      </c>
      <c r="D209" s="32"/>
      <c r="E209" s="44"/>
      <c r="F209" s="34"/>
      <c r="G209" s="45"/>
      <c r="H209" s="46"/>
      <c r="I209" s="34"/>
      <c r="J209" s="37"/>
      <c r="K209" s="38"/>
      <c r="L209" s="46"/>
      <c r="M209" s="47"/>
      <c r="N209" s="40"/>
      <c r="O209" s="40"/>
      <c r="P209" s="41"/>
      <c r="Q209" s="31"/>
      <c r="R209" s="31">
        <f t="shared" si="4"/>
        <v>1</v>
      </c>
    </row>
    <row r="210" spans="1:18" s="9" customFormat="1" ht="12">
      <c r="A210" s="49">
        <v>808</v>
      </c>
      <c r="B210" s="30" t="s">
        <v>241</v>
      </c>
      <c r="C210" s="31"/>
      <c r="D210" s="32">
        <v>5</v>
      </c>
      <c r="E210" s="44"/>
      <c r="F210" s="34">
        <v>3</v>
      </c>
      <c r="G210" s="45"/>
      <c r="H210" s="46"/>
      <c r="I210" s="34"/>
      <c r="J210" s="37"/>
      <c r="K210" s="38"/>
      <c r="L210" s="46">
        <v>1</v>
      </c>
      <c r="M210" s="47">
        <v>10</v>
      </c>
      <c r="N210" s="40"/>
      <c r="O210" s="40"/>
      <c r="P210" s="41"/>
      <c r="Q210" s="31"/>
      <c r="R210" s="31">
        <f t="shared" si="4"/>
        <v>19</v>
      </c>
    </row>
    <row r="211" spans="1:18" s="9" customFormat="1" ht="12">
      <c r="A211" s="49">
        <v>813</v>
      </c>
      <c r="B211" s="30" t="s">
        <v>242</v>
      </c>
      <c r="C211" s="31"/>
      <c r="D211" s="32"/>
      <c r="E211" s="44"/>
      <c r="F211" s="34"/>
      <c r="G211" s="45"/>
      <c r="H211" s="46"/>
      <c r="I211" s="34">
        <v>1</v>
      </c>
      <c r="J211" s="37"/>
      <c r="K211" s="38"/>
      <c r="L211" s="46">
        <v>2</v>
      </c>
      <c r="M211" s="47">
        <v>9</v>
      </c>
      <c r="N211" s="40">
        <v>2</v>
      </c>
      <c r="O211" s="40">
        <v>1</v>
      </c>
      <c r="P211" s="41"/>
      <c r="Q211" s="31"/>
      <c r="R211" s="31">
        <f t="shared" si="4"/>
        <v>15</v>
      </c>
    </row>
    <row r="212" spans="1:18" s="9" customFormat="1" ht="12">
      <c r="A212" s="42">
        <v>820</v>
      </c>
      <c r="B212" s="30" t="s">
        <v>243</v>
      </c>
      <c r="C212" s="31"/>
      <c r="D212" s="32"/>
      <c r="E212" s="44"/>
      <c r="F212" s="34"/>
      <c r="G212" s="45"/>
      <c r="H212" s="46"/>
      <c r="I212" s="34">
        <v>12</v>
      </c>
      <c r="J212" s="37">
        <v>1</v>
      </c>
      <c r="K212" s="38">
        <v>5</v>
      </c>
      <c r="L212" s="46">
        <v>11</v>
      </c>
      <c r="M212" s="47">
        <v>1</v>
      </c>
      <c r="N212" s="40">
        <v>1</v>
      </c>
      <c r="O212" s="40"/>
      <c r="P212" s="41"/>
      <c r="Q212" s="31"/>
      <c r="R212" s="31">
        <f t="shared" si="4"/>
        <v>31</v>
      </c>
    </row>
    <row r="213" spans="1:18" s="9" customFormat="1" ht="12">
      <c r="A213" s="42">
        <v>821</v>
      </c>
      <c r="B213" s="30" t="s">
        <v>244</v>
      </c>
      <c r="C213" s="31"/>
      <c r="D213" s="32">
        <v>3</v>
      </c>
      <c r="E213" s="44">
        <v>2</v>
      </c>
      <c r="F213" s="34"/>
      <c r="G213" s="45"/>
      <c r="H213" s="46"/>
      <c r="I213" s="34">
        <v>30</v>
      </c>
      <c r="J213" s="37">
        <v>3</v>
      </c>
      <c r="K213" s="38">
        <v>4</v>
      </c>
      <c r="L213" s="46">
        <v>4</v>
      </c>
      <c r="M213" s="47">
        <v>2</v>
      </c>
      <c r="N213" s="40">
        <v>2</v>
      </c>
      <c r="O213" s="40"/>
      <c r="P213" s="41"/>
      <c r="Q213" s="31"/>
      <c r="R213" s="31">
        <f t="shared" si="4"/>
        <v>50</v>
      </c>
    </row>
    <row r="214" spans="1:18" s="9" customFormat="1" ht="12">
      <c r="A214" s="42">
        <v>832</v>
      </c>
      <c r="B214" s="74" t="s">
        <v>245</v>
      </c>
      <c r="C214" s="31"/>
      <c r="D214" s="32"/>
      <c r="E214" s="44"/>
      <c r="F214" s="34"/>
      <c r="G214" s="45"/>
      <c r="H214" s="46"/>
      <c r="I214" s="34"/>
      <c r="J214" s="37"/>
      <c r="K214" s="38"/>
      <c r="L214" s="46"/>
      <c r="M214" s="47"/>
      <c r="N214" s="40"/>
      <c r="O214" s="40"/>
      <c r="P214" s="41"/>
      <c r="Q214" s="31"/>
      <c r="R214" s="31">
        <f t="shared" si="4"/>
        <v>0</v>
      </c>
    </row>
    <row r="215" spans="1:18" s="9" customFormat="1" ht="12.75">
      <c r="A215" s="42">
        <v>833</v>
      </c>
      <c r="B215" s="30" t="s">
        <v>246</v>
      </c>
      <c r="C215" s="31"/>
      <c r="D215" s="32"/>
      <c r="E215" s="44"/>
      <c r="F215" s="34"/>
      <c r="G215" s="45">
        <v>2</v>
      </c>
      <c r="H215" s="55">
        <v>1</v>
      </c>
      <c r="I215" s="34">
        <v>38</v>
      </c>
      <c r="J215" s="37">
        <v>5</v>
      </c>
      <c r="K215" s="38">
        <v>10</v>
      </c>
      <c r="L215" s="55">
        <v>9</v>
      </c>
      <c r="M215" s="47">
        <v>7</v>
      </c>
      <c r="N215" s="40">
        <v>2</v>
      </c>
      <c r="O215" s="40"/>
      <c r="P215" s="41"/>
      <c r="Q215" s="31"/>
      <c r="R215" s="31">
        <f t="shared" si="4"/>
        <v>74</v>
      </c>
    </row>
    <row r="216" spans="1:18" s="9" customFormat="1" ht="12.75">
      <c r="A216" s="42">
        <v>835</v>
      </c>
      <c r="B216" s="30" t="s">
        <v>247</v>
      </c>
      <c r="C216" s="31"/>
      <c r="D216" s="32">
        <v>1</v>
      </c>
      <c r="E216" s="44"/>
      <c r="F216" s="34"/>
      <c r="G216" s="45">
        <v>1</v>
      </c>
      <c r="H216" s="55">
        <v>4</v>
      </c>
      <c r="I216" s="34"/>
      <c r="J216" s="37">
        <v>1</v>
      </c>
      <c r="K216" s="38">
        <v>2</v>
      </c>
      <c r="L216" s="55">
        <v>2</v>
      </c>
      <c r="M216" s="47">
        <v>2</v>
      </c>
      <c r="N216" s="40"/>
      <c r="O216" s="40"/>
      <c r="P216" s="41"/>
      <c r="Q216" s="31"/>
      <c r="R216" s="31">
        <f t="shared" si="4"/>
        <v>13</v>
      </c>
    </row>
    <row r="217" spans="1:18" s="9" customFormat="1" ht="12.75">
      <c r="A217" s="42">
        <v>838</v>
      </c>
      <c r="B217" s="30" t="s">
        <v>248</v>
      </c>
      <c r="C217" s="31"/>
      <c r="D217" s="32"/>
      <c r="E217" s="44"/>
      <c r="F217" s="34"/>
      <c r="G217" s="45"/>
      <c r="H217" s="55"/>
      <c r="I217" s="34"/>
      <c r="J217" s="37">
        <v>1</v>
      </c>
      <c r="K217" s="38"/>
      <c r="L217" s="55"/>
      <c r="M217" s="47"/>
      <c r="N217" s="40"/>
      <c r="O217" s="40"/>
      <c r="P217" s="41"/>
      <c r="Q217" s="31"/>
      <c r="R217" s="31">
        <f t="shared" si="4"/>
        <v>1</v>
      </c>
    </row>
    <row r="218" spans="1:18" s="9" customFormat="1" ht="12">
      <c r="A218" s="42">
        <v>839</v>
      </c>
      <c r="B218" s="30" t="s">
        <v>249</v>
      </c>
      <c r="C218" s="31"/>
      <c r="D218" s="32">
        <v>1</v>
      </c>
      <c r="E218" s="44"/>
      <c r="F218" s="34"/>
      <c r="G218" s="45"/>
      <c r="H218" s="46">
        <v>2</v>
      </c>
      <c r="I218" s="34"/>
      <c r="J218" s="37"/>
      <c r="K218" s="38">
        <v>6</v>
      </c>
      <c r="L218" s="46">
        <v>4</v>
      </c>
      <c r="M218" s="47">
        <v>12</v>
      </c>
      <c r="N218" s="40"/>
      <c r="O218" s="40"/>
      <c r="P218" s="41"/>
      <c r="Q218" s="31"/>
      <c r="R218" s="31">
        <f t="shared" si="4"/>
        <v>25</v>
      </c>
    </row>
    <row r="219" spans="1:18" s="9" customFormat="1" ht="12.75">
      <c r="A219" s="42">
        <v>840</v>
      </c>
      <c r="B219" s="30" t="s">
        <v>250</v>
      </c>
      <c r="C219" s="31">
        <v>33</v>
      </c>
      <c r="D219" s="32">
        <v>14</v>
      </c>
      <c r="E219" s="44">
        <v>3</v>
      </c>
      <c r="F219" s="34"/>
      <c r="G219" s="45">
        <v>16</v>
      </c>
      <c r="H219" s="55">
        <v>8</v>
      </c>
      <c r="I219" s="34">
        <v>5</v>
      </c>
      <c r="J219" s="37"/>
      <c r="K219" s="38">
        <v>15</v>
      </c>
      <c r="L219" s="55">
        <v>9</v>
      </c>
      <c r="M219" s="47">
        <v>5</v>
      </c>
      <c r="N219" s="40">
        <v>11</v>
      </c>
      <c r="O219" s="48">
        <v>1</v>
      </c>
      <c r="P219" s="41"/>
      <c r="Q219" s="31"/>
      <c r="R219" s="31">
        <f t="shared" si="4"/>
        <v>120</v>
      </c>
    </row>
    <row r="220" spans="1:18" s="9" customFormat="1" ht="12.75">
      <c r="A220" s="42">
        <v>841</v>
      </c>
      <c r="B220" s="30" t="s">
        <v>251</v>
      </c>
      <c r="C220" s="31">
        <v>4</v>
      </c>
      <c r="D220" s="32">
        <v>2</v>
      </c>
      <c r="E220" s="44"/>
      <c r="F220" s="34"/>
      <c r="G220" s="45"/>
      <c r="H220" s="55"/>
      <c r="I220" s="34"/>
      <c r="J220" s="37">
        <v>9</v>
      </c>
      <c r="K220" s="38"/>
      <c r="L220" s="55">
        <v>2</v>
      </c>
      <c r="M220" s="47"/>
      <c r="N220" s="40">
        <v>1</v>
      </c>
      <c r="O220" s="40"/>
      <c r="P220" s="41"/>
      <c r="Q220" s="31"/>
      <c r="R220" s="31">
        <f t="shared" si="4"/>
        <v>18</v>
      </c>
    </row>
    <row r="221" spans="1:18" s="9" customFormat="1" ht="12.75">
      <c r="A221" s="42">
        <v>842</v>
      </c>
      <c r="B221" s="30" t="s">
        <v>252</v>
      </c>
      <c r="C221" s="31"/>
      <c r="D221" s="32"/>
      <c r="E221" s="44"/>
      <c r="F221" s="34"/>
      <c r="G221" s="45"/>
      <c r="H221" s="55"/>
      <c r="I221" s="34"/>
      <c r="J221" s="37"/>
      <c r="K221" s="38"/>
      <c r="L221" s="55">
        <v>1</v>
      </c>
      <c r="M221" s="47"/>
      <c r="N221" s="40"/>
      <c r="O221" s="40"/>
      <c r="P221" s="41"/>
      <c r="Q221" s="31"/>
      <c r="R221" s="31">
        <f t="shared" si="4"/>
        <v>1</v>
      </c>
    </row>
    <row r="222" spans="1:18" s="9" customFormat="1" ht="12.75">
      <c r="A222" s="42">
        <v>843</v>
      </c>
      <c r="B222" s="30" t="s">
        <v>253</v>
      </c>
      <c r="C222" s="31"/>
      <c r="D222" s="32"/>
      <c r="E222" s="44"/>
      <c r="F222" s="34"/>
      <c r="G222" s="45"/>
      <c r="H222" s="55"/>
      <c r="I222" s="34"/>
      <c r="J222" s="37"/>
      <c r="K222" s="38"/>
      <c r="L222" s="55"/>
      <c r="M222" s="47"/>
      <c r="N222" s="40"/>
      <c r="O222" s="40"/>
      <c r="P222" s="41"/>
      <c r="Q222" s="31"/>
      <c r="R222" s="31">
        <f t="shared" si="4"/>
        <v>0</v>
      </c>
    </row>
    <row r="223" spans="1:18" s="9" customFormat="1" ht="12.75">
      <c r="A223" s="42">
        <v>844</v>
      </c>
      <c r="B223" s="30" t="s">
        <v>254</v>
      </c>
      <c r="C223" s="31"/>
      <c r="D223" s="32">
        <v>1</v>
      </c>
      <c r="E223" s="44"/>
      <c r="F223" s="34"/>
      <c r="G223" s="45"/>
      <c r="H223" s="55"/>
      <c r="I223" s="34"/>
      <c r="J223" s="37"/>
      <c r="K223" s="38"/>
      <c r="L223" s="55"/>
      <c r="M223" s="47"/>
      <c r="N223" s="40">
        <v>1</v>
      </c>
      <c r="O223" s="40"/>
      <c r="P223" s="41"/>
      <c r="Q223" s="31"/>
      <c r="R223" s="31">
        <f t="shared" si="4"/>
        <v>2</v>
      </c>
    </row>
    <row r="224" spans="1:18" s="9" customFormat="1" ht="12.75">
      <c r="A224" s="42">
        <v>852</v>
      </c>
      <c r="B224" s="43" t="s">
        <v>255</v>
      </c>
      <c r="C224" s="31"/>
      <c r="D224" s="32"/>
      <c r="E224" s="44"/>
      <c r="F224" s="34"/>
      <c r="G224" s="45"/>
      <c r="H224" s="55"/>
      <c r="I224" s="34"/>
      <c r="J224" s="37"/>
      <c r="K224" s="38"/>
      <c r="L224" s="55">
        <v>3</v>
      </c>
      <c r="M224" s="47"/>
      <c r="N224" s="40"/>
      <c r="O224" s="40"/>
      <c r="P224" s="41"/>
      <c r="Q224" s="31"/>
      <c r="R224" s="31">
        <f t="shared" si="4"/>
        <v>3</v>
      </c>
    </row>
    <row r="225" spans="1:18" s="9" customFormat="1" ht="12.75">
      <c r="A225" s="42">
        <v>853</v>
      </c>
      <c r="B225" s="30" t="s">
        <v>256</v>
      </c>
      <c r="C225" s="31"/>
      <c r="D225" s="32">
        <v>4</v>
      </c>
      <c r="E225" s="44">
        <v>4</v>
      </c>
      <c r="F225" s="34">
        <v>2</v>
      </c>
      <c r="G225" s="45">
        <v>1</v>
      </c>
      <c r="H225" s="55">
        <v>14</v>
      </c>
      <c r="I225" s="34">
        <v>33</v>
      </c>
      <c r="J225" s="37">
        <v>1</v>
      </c>
      <c r="K225" s="38"/>
      <c r="L225" s="55">
        <v>6</v>
      </c>
      <c r="M225" s="47">
        <v>1</v>
      </c>
      <c r="N225" s="40">
        <v>2</v>
      </c>
      <c r="O225" s="40"/>
      <c r="P225" s="41"/>
      <c r="Q225" s="31"/>
      <c r="R225" s="31">
        <f t="shared" si="4"/>
        <v>68</v>
      </c>
    </row>
    <row r="226" spans="1:18" s="9" customFormat="1" ht="12.75">
      <c r="A226" s="42">
        <v>854</v>
      </c>
      <c r="B226" s="43" t="s">
        <v>257</v>
      </c>
      <c r="C226" s="31"/>
      <c r="D226" s="32"/>
      <c r="E226" s="44"/>
      <c r="F226" s="34">
        <v>1</v>
      </c>
      <c r="G226" s="45"/>
      <c r="H226" s="55"/>
      <c r="I226" s="34"/>
      <c r="J226" s="37"/>
      <c r="K226" s="38"/>
      <c r="L226" s="55">
        <v>4</v>
      </c>
      <c r="M226" s="47"/>
      <c r="N226" s="40"/>
      <c r="O226" s="40"/>
      <c r="P226" s="41"/>
      <c r="Q226" s="31"/>
      <c r="R226" s="31">
        <f t="shared" si="4"/>
        <v>5</v>
      </c>
    </row>
    <row r="227" spans="1:18" s="9" customFormat="1">
      <c r="A227" s="42">
        <v>857</v>
      </c>
      <c r="B227" s="30" t="s">
        <v>258</v>
      </c>
      <c r="C227" s="31"/>
      <c r="D227" s="32"/>
      <c r="E227" s="44"/>
      <c r="F227"/>
      <c r="G227" s="45"/>
      <c r="H227" s="55"/>
      <c r="I227" s="34"/>
      <c r="J227" s="37"/>
      <c r="K227" s="38"/>
      <c r="L227" s="55"/>
      <c r="M227" s="47"/>
      <c r="N227" s="40"/>
      <c r="O227" s="40"/>
      <c r="P227" s="41"/>
      <c r="Q227" s="31"/>
      <c r="R227" s="31">
        <f t="shared" si="4"/>
        <v>0</v>
      </c>
    </row>
    <row r="228" spans="1:18" s="9" customFormat="1" ht="12.75">
      <c r="A228" s="49">
        <v>858</v>
      </c>
      <c r="B228" s="30" t="s">
        <v>259</v>
      </c>
      <c r="C228" s="31">
        <v>2</v>
      </c>
      <c r="D228" s="32">
        <v>12</v>
      </c>
      <c r="E228" s="44"/>
      <c r="F228" s="34">
        <v>4</v>
      </c>
      <c r="G228" s="45">
        <v>1</v>
      </c>
      <c r="H228" s="55">
        <v>2</v>
      </c>
      <c r="I228" s="34">
        <v>10</v>
      </c>
      <c r="J228" s="37"/>
      <c r="K228" s="38">
        <v>3</v>
      </c>
      <c r="L228" s="55">
        <v>11</v>
      </c>
      <c r="M228" s="47">
        <v>1</v>
      </c>
      <c r="N228" s="40"/>
      <c r="O228" s="40"/>
      <c r="P228" s="41"/>
      <c r="Q228" s="31"/>
      <c r="R228" s="31">
        <f t="shared" si="4"/>
        <v>46</v>
      </c>
    </row>
    <row r="229" spans="1:18" s="9" customFormat="1" ht="12.75">
      <c r="A229" s="42">
        <v>860</v>
      </c>
      <c r="B229" s="30" t="s">
        <v>260</v>
      </c>
      <c r="C229" s="46">
        <f>C273</f>
        <v>0</v>
      </c>
      <c r="D229" s="68">
        <f>D273</f>
        <v>0</v>
      </c>
      <c r="E229" s="44" t="s">
        <v>261</v>
      </c>
      <c r="F229" s="75">
        <v>0</v>
      </c>
      <c r="G229" s="46">
        <f>G273</f>
        <v>0</v>
      </c>
      <c r="H229" s="46">
        <f>H273</f>
        <v>0</v>
      </c>
      <c r="I229" s="46">
        <f>I273</f>
        <v>32</v>
      </c>
      <c r="J229" s="46">
        <f>J273</f>
        <v>0</v>
      </c>
      <c r="K229" s="46">
        <f>K273</f>
        <v>19</v>
      </c>
      <c r="L229" s="55">
        <v>3</v>
      </c>
      <c r="M229" s="47">
        <f>M273</f>
        <v>0</v>
      </c>
      <c r="N229" s="46">
        <v>0</v>
      </c>
      <c r="O229" s="46">
        <v>0</v>
      </c>
      <c r="P229" s="41"/>
      <c r="Q229" s="46"/>
      <c r="R229" s="31">
        <f t="shared" si="4"/>
        <v>54</v>
      </c>
    </row>
    <row r="230" spans="1:18" s="9" customFormat="1" ht="12.75">
      <c r="A230" s="42">
        <v>881</v>
      </c>
      <c r="B230" s="30" t="s">
        <v>262</v>
      </c>
      <c r="C230" s="31"/>
      <c r="D230" s="32">
        <v>36</v>
      </c>
      <c r="E230" s="44">
        <v>13</v>
      </c>
      <c r="F230" s="34">
        <v>24</v>
      </c>
      <c r="G230" s="45"/>
      <c r="H230" s="55"/>
      <c r="I230" s="34">
        <v>5</v>
      </c>
      <c r="J230" s="37">
        <v>2</v>
      </c>
      <c r="K230" s="38"/>
      <c r="L230" s="55">
        <v>8</v>
      </c>
      <c r="M230" s="47">
        <v>4</v>
      </c>
      <c r="N230" s="40">
        <v>1</v>
      </c>
      <c r="O230" s="40" t="s">
        <v>263</v>
      </c>
      <c r="P230" s="41"/>
      <c r="Q230" s="31"/>
      <c r="R230" s="31">
        <f t="shared" si="4"/>
        <v>93</v>
      </c>
    </row>
    <row r="231" spans="1:18" s="9" customFormat="1" ht="12.75">
      <c r="A231" s="42">
        <v>883</v>
      </c>
      <c r="B231" s="43" t="s">
        <v>264</v>
      </c>
      <c r="C231" s="31"/>
      <c r="D231" s="32"/>
      <c r="E231" s="44"/>
      <c r="F231" s="34"/>
      <c r="G231" s="45"/>
      <c r="H231" s="55"/>
      <c r="I231" s="34"/>
      <c r="J231" s="37"/>
      <c r="K231" s="38"/>
      <c r="L231" s="55">
        <v>1</v>
      </c>
      <c r="M231" s="47"/>
      <c r="N231" s="40"/>
      <c r="O231" s="40"/>
      <c r="P231" s="41"/>
      <c r="Q231" s="31"/>
      <c r="R231" s="31">
        <f t="shared" si="4"/>
        <v>1</v>
      </c>
    </row>
    <row r="232" spans="1:18" s="9" customFormat="1" ht="12.75">
      <c r="A232" s="42">
        <v>884</v>
      </c>
      <c r="B232" s="30" t="s">
        <v>265</v>
      </c>
      <c r="C232" s="31"/>
      <c r="D232" s="32">
        <v>4</v>
      </c>
      <c r="E232" s="44">
        <v>2</v>
      </c>
      <c r="F232" s="34">
        <v>2</v>
      </c>
      <c r="G232" s="45">
        <v>3</v>
      </c>
      <c r="H232" s="55"/>
      <c r="I232" s="34">
        <v>1</v>
      </c>
      <c r="J232" s="37">
        <v>11</v>
      </c>
      <c r="K232" s="38"/>
      <c r="L232" s="55">
        <v>4</v>
      </c>
      <c r="M232" s="47">
        <v>3</v>
      </c>
      <c r="N232" s="40">
        <v>1</v>
      </c>
      <c r="O232" s="48">
        <v>29</v>
      </c>
      <c r="P232" s="41"/>
      <c r="Q232" s="31"/>
      <c r="R232" s="31">
        <f t="shared" si="4"/>
        <v>60</v>
      </c>
    </row>
    <row r="233" spans="1:18" s="9" customFormat="1" ht="12.75">
      <c r="A233" s="42">
        <v>885</v>
      </c>
      <c r="B233" s="43" t="s">
        <v>266</v>
      </c>
      <c r="C233" s="31"/>
      <c r="D233" s="32"/>
      <c r="E233" s="44"/>
      <c r="F233" s="34"/>
      <c r="G233" s="45"/>
      <c r="H233" s="55"/>
      <c r="I233" s="34"/>
      <c r="J233" s="37"/>
      <c r="K233" s="38"/>
      <c r="L233" s="55"/>
      <c r="M233" s="47"/>
      <c r="N233" s="40"/>
      <c r="O233" s="40"/>
      <c r="P233" s="41"/>
      <c r="Q233" s="31"/>
      <c r="R233" s="31">
        <f t="shared" si="4"/>
        <v>0</v>
      </c>
    </row>
    <row r="234" spans="1:18" s="9" customFormat="1" ht="12.75">
      <c r="A234" s="42">
        <v>890</v>
      </c>
      <c r="B234" s="30" t="s">
        <v>267</v>
      </c>
      <c r="C234" s="31">
        <v>30</v>
      </c>
      <c r="D234" s="32">
        <v>130</v>
      </c>
      <c r="E234" s="44">
        <v>200</v>
      </c>
      <c r="F234" s="34">
        <v>101</v>
      </c>
      <c r="G234" s="45">
        <v>31</v>
      </c>
      <c r="H234" s="55">
        <v>46</v>
      </c>
      <c r="I234" s="34">
        <v>50</v>
      </c>
      <c r="J234" s="37">
        <v>17</v>
      </c>
      <c r="K234" s="38">
        <v>9</v>
      </c>
      <c r="L234" s="55">
        <v>16</v>
      </c>
      <c r="M234" s="47">
        <v>4</v>
      </c>
      <c r="N234" s="40">
        <v>18</v>
      </c>
      <c r="O234" s="48">
        <v>2</v>
      </c>
      <c r="P234" s="41"/>
      <c r="Q234" s="31"/>
      <c r="R234" s="31">
        <f t="shared" si="4"/>
        <v>654</v>
      </c>
    </row>
    <row r="235" spans="1:18" s="9" customFormat="1" ht="12.75">
      <c r="A235" s="49">
        <v>894</v>
      </c>
      <c r="B235" s="30" t="s">
        <v>268</v>
      </c>
      <c r="C235" s="31">
        <v>20</v>
      </c>
      <c r="D235" s="32">
        <v>43</v>
      </c>
      <c r="E235" s="44">
        <v>4</v>
      </c>
      <c r="F235" s="34">
        <v>7</v>
      </c>
      <c r="G235" s="45">
        <v>6</v>
      </c>
      <c r="H235" s="55">
        <v>8</v>
      </c>
      <c r="I235" s="34">
        <v>18</v>
      </c>
      <c r="J235" s="37">
        <v>5</v>
      </c>
      <c r="K235" s="38">
        <v>12</v>
      </c>
      <c r="L235" s="55">
        <v>8</v>
      </c>
      <c r="M235" s="47"/>
      <c r="N235" s="40">
        <v>35</v>
      </c>
      <c r="O235" s="48">
        <v>3</v>
      </c>
      <c r="P235" s="41"/>
      <c r="Q235" s="31"/>
      <c r="R235" s="31">
        <f t="shared" si="4"/>
        <v>169</v>
      </c>
    </row>
    <row r="236" spans="1:18" s="9" customFormat="1" ht="12.75">
      <c r="A236" s="49">
        <v>895</v>
      </c>
      <c r="B236" s="30" t="s">
        <v>269</v>
      </c>
      <c r="C236" s="31"/>
      <c r="D236" s="32"/>
      <c r="E236" s="44"/>
      <c r="F236" s="34"/>
      <c r="G236" s="45"/>
      <c r="H236" s="55"/>
      <c r="I236" s="34"/>
      <c r="J236" s="37"/>
      <c r="K236" s="38"/>
      <c r="L236" s="55">
        <v>6</v>
      </c>
      <c r="M236" s="47"/>
      <c r="N236" s="40">
        <v>1</v>
      </c>
      <c r="O236" s="40"/>
      <c r="P236" s="41"/>
      <c r="Q236" s="31"/>
      <c r="R236" s="31">
        <f t="shared" si="4"/>
        <v>7</v>
      </c>
    </row>
    <row r="237" spans="1:18" s="9" customFormat="1" ht="12.75">
      <c r="A237" s="42">
        <v>897</v>
      </c>
      <c r="B237" s="30" t="s">
        <v>270</v>
      </c>
      <c r="C237" s="31">
        <v>2</v>
      </c>
      <c r="D237" s="32">
        <v>12</v>
      </c>
      <c r="E237" s="44">
        <v>6</v>
      </c>
      <c r="F237" s="34">
        <v>6</v>
      </c>
      <c r="G237" s="45">
        <v>3</v>
      </c>
      <c r="H237" s="55"/>
      <c r="I237" s="34">
        <v>37</v>
      </c>
      <c r="J237" s="37"/>
      <c r="K237" s="38">
        <v>12</v>
      </c>
      <c r="L237" s="55">
        <v>31</v>
      </c>
      <c r="M237" s="47"/>
      <c r="N237" s="40">
        <v>7</v>
      </c>
      <c r="O237" s="40"/>
      <c r="P237" s="41"/>
      <c r="Q237" s="31"/>
      <c r="R237" s="31">
        <f t="shared" si="4"/>
        <v>116</v>
      </c>
    </row>
    <row r="238" spans="1:18" s="9" customFormat="1" ht="12.75">
      <c r="A238" s="42">
        <v>898</v>
      </c>
      <c r="B238" s="30" t="s">
        <v>271</v>
      </c>
      <c r="C238" s="31"/>
      <c r="D238" s="32"/>
      <c r="E238" s="44"/>
      <c r="F238" s="34">
        <v>9</v>
      </c>
      <c r="G238" s="45">
        <v>1</v>
      </c>
      <c r="H238" s="55">
        <v>2</v>
      </c>
      <c r="I238" s="34">
        <v>5</v>
      </c>
      <c r="J238" s="37"/>
      <c r="K238" s="38"/>
      <c r="L238" s="55">
        <v>2</v>
      </c>
      <c r="M238" s="47"/>
      <c r="N238" s="40"/>
      <c r="O238" s="48">
        <v>3</v>
      </c>
      <c r="P238" s="41"/>
      <c r="Q238" s="31"/>
      <c r="R238" s="31">
        <f t="shared" si="4"/>
        <v>22</v>
      </c>
    </row>
    <row r="239" spans="1:18" s="9" customFormat="1" ht="12.75">
      <c r="A239" s="42">
        <v>900</v>
      </c>
      <c r="B239" s="30" t="s">
        <v>272</v>
      </c>
      <c r="C239" s="31">
        <v>2</v>
      </c>
      <c r="D239" s="32">
        <v>37</v>
      </c>
      <c r="E239" s="44"/>
      <c r="F239" s="34"/>
      <c r="G239" s="45"/>
      <c r="H239" s="55"/>
      <c r="I239" s="34"/>
      <c r="J239" s="37"/>
      <c r="K239" s="38"/>
      <c r="L239" s="55"/>
      <c r="M239" s="47"/>
      <c r="N239" s="40"/>
      <c r="O239" s="40"/>
      <c r="P239" s="41"/>
      <c r="Q239" s="31"/>
      <c r="R239" s="31">
        <f t="shared" si="4"/>
        <v>39</v>
      </c>
    </row>
    <row r="240" spans="1:18" s="9" customFormat="1" ht="12.75">
      <c r="A240" s="42">
        <v>903</v>
      </c>
      <c r="B240" s="30" t="s">
        <v>273</v>
      </c>
      <c r="C240" s="31">
        <v>5</v>
      </c>
      <c r="D240" s="32">
        <v>51</v>
      </c>
      <c r="E240" s="44"/>
      <c r="F240" s="34">
        <v>19</v>
      </c>
      <c r="G240" s="45">
        <v>1</v>
      </c>
      <c r="H240" s="55">
        <v>2</v>
      </c>
      <c r="I240" s="34">
        <v>13</v>
      </c>
      <c r="J240" s="37">
        <v>8</v>
      </c>
      <c r="K240" s="38">
        <v>5</v>
      </c>
      <c r="L240" s="55">
        <v>25</v>
      </c>
      <c r="M240" s="47">
        <v>2</v>
      </c>
      <c r="N240" s="40">
        <v>2</v>
      </c>
      <c r="O240" s="48">
        <v>2</v>
      </c>
      <c r="P240" s="41"/>
      <c r="Q240" s="31"/>
      <c r="R240" s="31">
        <f t="shared" si="4"/>
        <v>135</v>
      </c>
    </row>
    <row r="241" spans="1:18" s="9" customFormat="1" ht="12.75">
      <c r="A241" s="42">
        <v>908</v>
      </c>
      <c r="B241" s="30" t="s">
        <v>274</v>
      </c>
      <c r="C241" s="31">
        <v>1</v>
      </c>
      <c r="D241" s="32">
        <v>2</v>
      </c>
      <c r="E241" s="44">
        <v>2</v>
      </c>
      <c r="F241" s="34">
        <v>13</v>
      </c>
      <c r="G241" s="45">
        <v>2</v>
      </c>
      <c r="H241" s="55">
        <v>1</v>
      </c>
      <c r="I241" s="34">
        <v>1</v>
      </c>
      <c r="J241" s="37">
        <v>6</v>
      </c>
      <c r="K241" s="38"/>
      <c r="L241" s="55">
        <v>9</v>
      </c>
      <c r="M241" s="47">
        <v>1</v>
      </c>
      <c r="N241" s="40">
        <v>3</v>
      </c>
      <c r="O241" s="48">
        <v>1</v>
      </c>
      <c r="P241" s="41"/>
      <c r="Q241" s="31"/>
      <c r="R241" s="31">
        <f t="shared" si="4"/>
        <v>42</v>
      </c>
    </row>
    <row r="242" spans="1:18" s="9" customFormat="1" ht="12.75">
      <c r="A242" s="42">
        <v>913</v>
      </c>
      <c r="B242" s="30" t="s">
        <v>275</v>
      </c>
      <c r="C242" s="31"/>
      <c r="D242" s="32"/>
      <c r="E242" s="44"/>
      <c r="F242" s="34"/>
      <c r="G242" s="45"/>
      <c r="H242" s="55"/>
      <c r="I242" s="34"/>
      <c r="J242" s="37"/>
      <c r="K242" s="38"/>
      <c r="L242" s="55"/>
      <c r="M242" s="47"/>
      <c r="N242" s="40"/>
      <c r="O242" s="40"/>
      <c r="P242" s="41"/>
      <c r="Q242" s="31"/>
      <c r="R242" s="31">
        <f t="shared" si="4"/>
        <v>0</v>
      </c>
    </row>
    <row r="243" spans="1:18" s="9" customFormat="1" ht="12.75">
      <c r="A243" s="42">
        <v>919</v>
      </c>
      <c r="B243" s="43" t="s">
        <v>276</v>
      </c>
      <c r="C243" s="31"/>
      <c r="D243" s="32"/>
      <c r="E243" s="44"/>
      <c r="F243" s="34"/>
      <c r="G243" s="45"/>
      <c r="H243" s="55"/>
      <c r="I243" s="34"/>
      <c r="J243" s="37"/>
      <c r="K243" s="38"/>
      <c r="L243" s="55"/>
      <c r="M243" s="47"/>
      <c r="N243" s="40"/>
      <c r="O243" s="40"/>
      <c r="P243" s="41"/>
      <c r="Q243" s="31"/>
      <c r="R243" s="31">
        <f t="shared" si="4"/>
        <v>0</v>
      </c>
    </row>
    <row r="244" spans="1:18" s="9" customFormat="1" ht="12.75">
      <c r="A244" s="42">
        <v>922</v>
      </c>
      <c r="B244" s="30" t="s">
        <v>277</v>
      </c>
      <c r="C244" s="31"/>
      <c r="D244" s="32"/>
      <c r="E244" s="44"/>
      <c r="F244" s="34"/>
      <c r="G244" s="45">
        <v>1</v>
      </c>
      <c r="H244" s="55">
        <v>5</v>
      </c>
      <c r="I244" s="34">
        <v>5</v>
      </c>
      <c r="J244" s="37"/>
      <c r="K244" s="38">
        <v>6</v>
      </c>
      <c r="L244" s="55">
        <v>4</v>
      </c>
      <c r="M244" s="47"/>
      <c r="N244" s="40"/>
      <c r="O244" s="40"/>
      <c r="P244" s="41"/>
      <c r="Q244" s="31"/>
      <c r="R244" s="31">
        <f t="shared" si="4"/>
        <v>21</v>
      </c>
    </row>
    <row r="245" spans="1:18" s="9" customFormat="1" ht="12.75">
      <c r="A245" s="42">
        <v>923</v>
      </c>
      <c r="B245" s="30" t="s">
        <v>278</v>
      </c>
      <c r="C245" s="31">
        <v>2</v>
      </c>
      <c r="D245" s="32">
        <v>42</v>
      </c>
      <c r="E245" s="44">
        <v>31</v>
      </c>
      <c r="F245" s="34">
        <v>21</v>
      </c>
      <c r="G245" s="45">
        <v>2</v>
      </c>
      <c r="H245" s="55"/>
      <c r="I245" s="34">
        <v>16</v>
      </c>
      <c r="J245" s="37">
        <v>29</v>
      </c>
      <c r="K245" s="38">
        <v>2</v>
      </c>
      <c r="L245" s="55">
        <v>17</v>
      </c>
      <c r="M245" s="47">
        <v>10</v>
      </c>
      <c r="N245" s="40"/>
      <c r="O245" s="48">
        <v>7</v>
      </c>
      <c r="P245" s="41"/>
      <c r="Q245" s="31"/>
      <c r="R245" s="31">
        <f t="shared" si="4"/>
        <v>179</v>
      </c>
    </row>
    <row r="246" spans="1:18" s="9" customFormat="1" ht="12.75">
      <c r="A246" s="76">
        <v>924</v>
      </c>
      <c r="B246" s="30" t="s">
        <v>279</v>
      </c>
      <c r="C246" s="31"/>
      <c r="D246" s="32"/>
      <c r="E246" s="44"/>
      <c r="F246" s="34"/>
      <c r="G246" s="45"/>
      <c r="H246" s="55"/>
      <c r="I246" s="34">
        <v>3</v>
      </c>
      <c r="J246" s="37"/>
      <c r="K246" s="38"/>
      <c r="L246" s="55">
        <v>4</v>
      </c>
      <c r="M246" s="47"/>
      <c r="N246" s="40"/>
      <c r="O246" s="40"/>
      <c r="P246" s="41"/>
      <c r="Q246" s="31"/>
      <c r="R246" s="31">
        <f t="shared" si="4"/>
        <v>7</v>
      </c>
    </row>
    <row r="247" spans="1:18" s="9" customFormat="1" ht="12.75">
      <c r="A247" s="42">
        <v>929</v>
      </c>
      <c r="B247" s="30" t="s">
        <v>280</v>
      </c>
      <c r="C247" s="31"/>
      <c r="D247" s="32"/>
      <c r="E247" s="44"/>
      <c r="F247" s="34"/>
      <c r="G247" s="35"/>
      <c r="H247" s="77">
        <v>4</v>
      </c>
      <c r="I247" s="34">
        <v>63</v>
      </c>
      <c r="J247" s="37"/>
      <c r="K247" s="38">
        <v>3</v>
      </c>
      <c r="L247" s="77">
        <v>1</v>
      </c>
      <c r="M247" s="47">
        <v>4</v>
      </c>
      <c r="N247" s="40"/>
      <c r="O247" s="40"/>
      <c r="P247" s="41"/>
      <c r="Q247" s="31"/>
      <c r="R247" s="31">
        <f t="shared" si="4"/>
        <v>75</v>
      </c>
    </row>
    <row r="248" spans="1:18" s="9" customFormat="1" ht="12.75">
      <c r="A248" s="42">
        <v>930</v>
      </c>
      <c r="B248" s="30" t="s">
        <v>281</v>
      </c>
      <c r="C248" s="31"/>
      <c r="D248" s="32"/>
      <c r="E248" s="44">
        <v>2</v>
      </c>
      <c r="F248" s="34">
        <v>2</v>
      </c>
      <c r="G248" s="35">
        <v>3</v>
      </c>
      <c r="H248" s="77"/>
      <c r="I248" s="34"/>
      <c r="J248" s="37">
        <v>1</v>
      </c>
      <c r="K248" s="38"/>
      <c r="L248" s="77">
        <v>2</v>
      </c>
      <c r="M248" s="47"/>
      <c r="N248" s="40"/>
      <c r="O248" s="40"/>
      <c r="P248" s="41"/>
      <c r="Q248" s="31"/>
      <c r="R248" s="31">
        <f t="shared" si="4"/>
        <v>10</v>
      </c>
    </row>
    <row r="249" spans="1:18" s="9" customFormat="1" ht="12.75">
      <c r="A249" s="42">
        <v>932</v>
      </c>
      <c r="B249" s="30" t="s">
        <v>282</v>
      </c>
      <c r="C249" s="31"/>
      <c r="D249" s="32">
        <v>5</v>
      </c>
      <c r="E249" s="44">
        <v>4</v>
      </c>
      <c r="F249" s="34">
        <v>1</v>
      </c>
      <c r="G249" s="35">
        <v>3</v>
      </c>
      <c r="H249" s="77"/>
      <c r="I249" s="34">
        <v>3</v>
      </c>
      <c r="J249" s="37"/>
      <c r="K249" s="38"/>
      <c r="L249" s="77">
        <v>1</v>
      </c>
      <c r="M249" s="47"/>
      <c r="N249" s="40"/>
      <c r="O249" s="40"/>
      <c r="P249" s="41"/>
      <c r="Q249" s="31"/>
      <c r="R249" s="31">
        <f t="shared" si="4"/>
        <v>17</v>
      </c>
    </row>
    <row r="250" spans="1:18" s="9" customFormat="1" ht="12.75">
      <c r="A250" s="42">
        <v>935</v>
      </c>
      <c r="B250" s="30" t="s">
        <v>283</v>
      </c>
      <c r="C250" s="31"/>
      <c r="D250" s="32"/>
      <c r="E250" s="44"/>
      <c r="F250" s="34"/>
      <c r="G250" s="35"/>
      <c r="H250" s="77"/>
      <c r="I250" s="34"/>
      <c r="J250" s="37"/>
      <c r="K250" s="38"/>
      <c r="L250" s="77"/>
      <c r="M250" s="47"/>
      <c r="N250" s="40"/>
      <c r="O250" s="40"/>
      <c r="P250" s="41"/>
      <c r="Q250" s="31"/>
      <c r="R250" s="31">
        <f t="shared" si="4"/>
        <v>0</v>
      </c>
    </row>
    <row r="251" spans="1:18" s="9" customFormat="1" ht="12.75">
      <c r="A251" s="42">
        <v>937</v>
      </c>
      <c r="B251" s="30" t="s">
        <v>284</v>
      </c>
      <c r="C251" s="31">
        <v>7</v>
      </c>
      <c r="D251" s="32">
        <v>54</v>
      </c>
      <c r="E251" s="44">
        <v>92</v>
      </c>
      <c r="F251" s="34">
        <v>33</v>
      </c>
      <c r="G251" s="35">
        <v>3</v>
      </c>
      <c r="H251" s="77">
        <v>5</v>
      </c>
      <c r="I251" s="34">
        <v>20</v>
      </c>
      <c r="J251" s="37">
        <v>38</v>
      </c>
      <c r="K251" s="38"/>
      <c r="L251" s="77">
        <v>20</v>
      </c>
      <c r="M251" s="47">
        <v>6</v>
      </c>
      <c r="N251" s="40">
        <v>11</v>
      </c>
      <c r="O251" s="48">
        <v>3</v>
      </c>
      <c r="P251" s="41"/>
      <c r="Q251" s="31"/>
      <c r="R251" s="31">
        <f t="shared" si="4"/>
        <v>292</v>
      </c>
    </row>
    <row r="252" spans="1:18" s="9" customFormat="1" ht="12">
      <c r="A252" s="78">
        <f>COUNTA(A4:A251)-2</f>
        <v>246</v>
      </c>
      <c r="B252" s="79" t="s">
        <v>285</v>
      </c>
      <c r="C252" s="80">
        <f t="shared" ref="C252:R252" si="5">COUNTIF(C4:C251,"&gt;0")</f>
        <v>63</v>
      </c>
      <c r="D252" s="80">
        <f t="shared" si="5"/>
        <v>85</v>
      </c>
      <c r="E252" s="80">
        <f t="shared" si="5"/>
        <v>49</v>
      </c>
      <c r="F252" s="80">
        <f t="shared" si="5"/>
        <v>57</v>
      </c>
      <c r="G252" s="80">
        <f t="shared" si="5"/>
        <v>55</v>
      </c>
      <c r="H252" s="80">
        <f t="shared" si="5"/>
        <v>66</v>
      </c>
      <c r="I252" s="80">
        <f t="shared" si="5"/>
        <v>75</v>
      </c>
      <c r="J252" s="80">
        <f t="shared" si="5"/>
        <v>49</v>
      </c>
      <c r="K252" s="80">
        <f t="shared" si="5"/>
        <v>60</v>
      </c>
      <c r="L252" s="80">
        <f t="shared" si="5"/>
        <v>110</v>
      </c>
      <c r="M252" s="80">
        <f t="shared" si="5"/>
        <v>68</v>
      </c>
      <c r="N252" s="80">
        <f t="shared" si="5"/>
        <v>61</v>
      </c>
      <c r="O252" s="80">
        <f t="shared" si="5"/>
        <v>50</v>
      </c>
      <c r="P252" s="81">
        <f t="shared" si="5"/>
        <v>1</v>
      </c>
      <c r="Q252" s="81">
        <f t="shared" si="5"/>
        <v>0</v>
      </c>
      <c r="R252" s="31">
        <f t="shared" si="5"/>
        <v>175</v>
      </c>
    </row>
    <row r="253" spans="1:18" s="9" customFormat="1" ht="12">
      <c r="A253" s="82" t="s">
        <v>286</v>
      </c>
      <c r="B253" s="79" t="s">
        <v>287</v>
      </c>
      <c r="C253" s="83">
        <f t="shared" ref="C253:R253" si="6">SUM(C4:C251)</f>
        <v>493</v>
      </c>
      <c r="D253" s="83">
        <f t="shared" si="6"/>
        <v>1546</v>
      </c>
      <c r="E253" s="83">
        <f t="shared" si="6"/>
        <v>1385</v>
      </c>
      <c r="F253" s="83">
        <f t="shared" si="6"/>
        <v>1025</v>
      </c>
      <c r="G253" s="83">
        <f t="shared" si="6"/>
        <v>344</v>
      </c>
      <c r="H253" s="83">
        <f t="shared" si="6"/>
        <v>579</v>
      </c>
      <c r="I253" s="83">
        <f t="shared" si="6"/>
        <v>1008</v>
      </c>
      <c r="J253" s="83">
        <f t="shared" si="6"/>
        <v>509</v>
      </c>
      <c r="K253" s="83">
        <f t="shared" si="6"/>
        <v>390</v>
      </c>
      <c r="L253" s="83">
        <f t="shared" si="6"/>
        <v>1039</v>
      </c>
      <c r="M253" s="83">
        <f t="shared" si="6"/>
        <v>378</v>
      </c>
      <c r="N253" s="83">
        <f t="shared" si="6"/>
        <v>339</v>
      </c>
      <c r="O253" s="83">
        <f t="shared" si="6"/>
        <v>274</v>
      </c>
      <c r="P253" s="60">
        <f t="shared" si="6"/>
        <v>1</v>
      </c>
      <c r="Q253" s="60">
        <f t="shared" si="6"/>
        <v>0</v>
      </c>
      <c r="R253" s="60">
        <f t="shared" si="6"/>
        <v>9310</v>
      </c>
    </row>
    <row r="254" spans="1:18" s="9" customFormat="1">
      <c r="A254"/>
      <c r="B254"/>
      <c r="C254" s="84"/>
      <c r="D254" s="85"/>
      <c r="E254" s="85"/>
      <c r="F254" s="85"/>
      <c r="G254" s="86"/>
      <c r="H254" s="87"/>
      <c r="I254"/>
      <c r="J254" s="85"/>
      <c r="K254" s="85"/>
      <c r="L254" s="88"/>
      <c r="M254" s="373" t="s">
        <v>288</v>
      </c>
      <c r="N254" s="373"/>
      <c r="O254" s="373"/>
      <c r="P254" s="373"/>
      <c r="Q254" s="373"/>
      <c r="R254" s="60">
        <f>AVERAGE(C252:O252)</f>
        <v>65.230769230769226</v>
      </c>
    </row>
    <row r="255" spans="1:18" s="9" customFormat="1">
      <c r="A255" s="89"/>
      <c r="B255" s="90"/>
      <c r="C255" s="85"/>
      <c r="D255" s="85"/>
      <c r="E255" s="85"/>
      <c r="F255" s="85"/>
      <c r="G255" s="91"/>
      <c r="H255" s="87"/>
      <c r="I255"/>
      <c r="J255" s="85"/>
      <c r="K255" s="85"/>
      <c r="L255"/>
      <c r="M255" s="373" t="s">
        <v>289</v>
      </c>
      <c r="N255" s="373"/>
      <c r="O255" s="373"/>
      <c r="P255" s="373"/>
      <c r="Q255" s="373"/>
      <c r="R255" s="60">
        <f>AVERAGE(D253:O253)</f>
        <v>734.66666666666663</v>
      </c>
    </row>
    <row r="256" spans="1:18" s="9" customFormat="1">
      <c r="A256" s="92">
        <v>214</v>
      </c>
      <c r="B256" s="374" t="s">
        <v>290</v>
      </c>
      <c r="C256" s="374"/>
      <c r="D256"/>
      <c r="E256"/>
      <c r="F256"/>
      <c r="G256"/>
      <c r="H256" s="87"/>
      <c r="I256"/>
      <c r="J256"/>
      <c r="K256"/>
      <c r="L256" s="93"/>
      <c r="M256" s="53"/>
      <c r="N256"/>
      <c r="O256"/>
      <c r="P256"/>
      <c r="Q256" s="94"/>
      <c r="R256"/>
    </row>
    <row r="257" spans="1:1024" s="9" customFormat="1" ht="12">
      <c r="A257" s="92"/>
      <c r="B257" s="54" t="s">
        <v>291</v>
      </c>
      <c r="C257" s="95">
        <v>1</v>
      </c>
      <c r="D257" s="81">
        <v>3</v>
      </c>
      <c r="E257" s="31"/>
      <c r="F257" s="81"/>
      <c r="G257" s="96"/>
      <c r="H257" s="40">
        <v>1</v>
      </c>
      <c r="I257" s="31">
        <v>2</v>
      </c>
      <c r="J257" s="97">
        <v>2</v>
      </c>
      <c r="K257" s="81">
        <v>2</v>
      </c>
      <c r="L257" s="40">
        <v>6</v>
      </c>
      <c r="M257" s="80"/>
      <c r="N257" s="81">
        <v>4</v>
      </c>
      <c r="O257" s="81"/>
      <c r="P257" s="81"/>
      <c r="Q257" s="98"/>
      <c r="R257" s="81">
        <f>SUM(C257:O257)</f>
        <v>21</v>
      </c>
    </row>
    <row r="258" spans="1:1024" s="9" customFormat="1" ht="12">
      <c r="A258" s="92"/>
      <c r="B258" s="99" t="s">
        <v>292</v>
      </c>
      <c r="C258" s="99"/>
      <c r="D258" s="99"/>
      <c r="E258" s="99"/>
      <c r="F258" s="99"/>
      <c r="G258" s="100"/>
      <c r="H258" s="101"/>
      <c r="I258" s="99"/>
      <c r="J258" s="102"/>
      <c r="K258" s="99"/>
      <c r="L258" s="101"/>
      <c r="M258" s="103"/>
      <c r="N258" s="99"/>
      <c r="O258" s="104"/>
      <c r="P258" s="104"/>
      <c r="Q258" s="105"/>
      <c r="R258" s="106">
        <f>SUM(C258:O258)</f>
        <v>0</v>
      </c>
    </row>
    <row r="259" spans="1:1024" s="9" customFormat="1" ht="12">
      <c r="A259" s="92"/>
      <c r="B259" s="107" t="s">
        <v>293</v>
      </c>
      <c r="C259" s="108">
        <f t="shared" ref="C259:N259" si="7">SUM(C257:C258)</f>
        <v>1</v>
      </c>
      <c r="D259" s="95">
        <f t="shared" si="7"/>
        <v>3</v>
      </c>
      <c r="E259" s="95">
        <f t="shared" si="7"/>
        <v>0</v>
      </c>
      <c r="F259" s="95">
        <f t="shared" si="7"/>
        <v>0</v>
      </c>
      <c r="G259" s="109">
        <f t="shared" si="7"/>
        <v>0</v>
      </c>
      <c r="H259" s="95">
        <f t="shared" si="7"/>
        <v>1</v>
      </c>
      <c r="I259" s="110">
        <f t="shared" si="7"/>
        <v>2</v>
      </c>
      <c r="J259" s="110">
        <f t="shared" si="7"/>
        <v>2</v>
      </c>
      <c r="K259" s="95">
        <f t="shared" si="7"/>
        <v>2</v>
      </c>
      <c r="L259" s="95">
        <f t="shared" si="7"/>
        <v>6</v>
      </c>
      <c r="M259" s="111">
        <f t="shared" si="7"/>
        <v>0</v>
      </c>
      <c r="N259" s="95">
        <f t="shared" si="7"/>
        <v>4</v>
      </c>
      <c r="O259" s="95"/>
      <c r="P259" s="95"/>
      <c r="Q259" s="112">
        <f>SUM(Q257:Q258)</f>
        <v>0</v>
      </c>
      <c r="R259" s="95">
        <f>SUM(C259:O259)</f>
        <v>21</v>
      </c>
    </row>
    <row r="260" spans="1:1024" s="9" customFormat="1">
      <c r="A260" s="89"/>
      <c r="B260" s="113"/>
      <c r="C260" s="85"/>
      <c r="D260" s="114"/>
      <c r="E260"/>
      <c r="F260"/>
      <c r="G260" s="86"/>
      <c r="H260" s="87"/>
      <c r="I260"/>
      <c r="J260" s="115"/>
      <c r="K260"/>
      <c r="L260" s="116"/>
      <c r="M260" s="53"/>
      <c r="N260"/>
      <c r="O260"/>
      <c r="P260"/>
      <c r="Q260" s="117"/>
      <c r="R260"/>
    </row>
    <row r="261" spans="1:1024" s="9" customFormat="1">
      <c r="A261" s="92">
        <v>769</v>
      </c>
      <c r="B261" s="374" t="s">
        <v>294</v>
      </c>
      <c r="C261" s="374"/>
      <c r="D261"/>
      <c r="E261"/>
      <c r="F261"/>
      <c r="G261" s="118"/>
      <c r="H261" s="87"/>
      <c r="I261"/>
      <c r="J261" s="115"/>
      <c r="K261"/>
      <c r="L261" s="116"/>
      <c r="M261" s="53"/>
      <c r="N261"/>
      <c r="O261"/>
      <c r="P261"/>
      <c r="Q261" s="117"/>
      <c r="R261"/>
    </row>
    <row r="262" spans="1:1024">
      <c r="A262" s="92"/>
      <c r="B262" s="119" t="s">
        <v>295</v>
      </c>
      <c r="C262" s="110">
        <v>1</v>
      </c>
      <c r="D262" s="110">
        <v>1</v>
      </c>
      <c r="E262" s="31">
        <v>6</v>
      </c>
      <c r="F262" s="110"/>
      <c r="G262" s="120"/>
      <c r="H262" s="40"/>
      <c r="I262" s="34">
        <v>42</v>
      </c>
      <c r="J262" s="97"/>
      <c r="K262" s="110"/>
      <c r="L262" s="40"/>
      <c r="M262" s="121"/>
      <c r="N262" s="110"/>
      <c r="O262" s="110"/>
      <c r="P262" s="110"/>
      <c r="Q262" s="98"/>
      <c r="R262" s="81">
        <f>SUM(C262:O262)</f>
        <v>50</v>
      </c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  <c r="IW262"/>
      <c r="IX262"/>
      <c r="IY262"/>
      <c r="IZ262"/>
      <c r="JA262"/>
      <c r="JB262"/>
      <c r="JC262"/>
      <c r="JD262"/>
      <c r="JE262"/>
      <c r="JF262"/>
      <c r="JG262"/>
      <c r="JH262"/>
      <c r="JI262"/>
      <c r="JJ262"/>
      <c r="JK262"/>
      <c r="JL262"/>
      <c r="JM262"/>
      <c r="JN262"/>
      <c r="JO262"/>
      <c r="JP262"/>
      <c r="JQ262"/>
      <c r="JR262"/>
      <c r="JS262"/>
      <c r="JT262"/>
      <c r="JU262"/>
      <c r="JV262"/>
      <c r="JW262"/>
      <c r="JX262"/>
      <c r="JY262"/>
      <c r="JZ262"/>
      <c r="KA262"/>
      <c r="KB262"/>
      <c r="KC262"/>
      <c r="KD262"/>
      <c r="KE262"/>
      <c r="KF262"/>
      <c r="KG262"/>
      <c r="KH262"/>
      <c r="KI262"/>
      <c r="KJ262"/>
      <c r="KK262"/>
      <c r="KL262"/>
      <c r="KM262"/>
      <c r="KN262"/>
      <c r="KO262"/>
      <c r="KP262"/>
      <c r="KQ262"/>
      <c r="KR262"/>
      <c r="KS262"/>
      <c r="KT262"/>
      <c r="KU262"/>
      <c r="KV262"/>
      <c r="KW262"/>
      <c r="KX262"/>
      <c r="KY262"/>
      <c r="KZ262"/>
      <c r="LA262"/>
      <c r="LB262"/>
      <c r="LC262"/>
      <c r="LD262"/>
      <c r="LE262"/>
      <c r="LF262"/>
      <c r="LG262"/>
      <c r="LH262"/>
      <c r="LI262"/>
      <c r="LJ262"/>
      <c r="LK262"/>
      <c r="LL262"/>
      <c r="LM262"/>
      <c r="LN262"/>
      <c r="LO262"/>
      <c r="LP262"/>
      <c r="LQ262"/>
      <c r="LR262"/>
      <c r="LS262"/>
      <c r="LT262"/>
      <c r="LU262"/>
      <c r="LV262"/>
      <c r="LW262"/>
      <c r="LX262"/>
      <c r="LY262"/>
      <c r="LZ262"/>
      <c r="MA262"/>
      <c r="MB262"/>
      <c r="MC262"/>
      <c r="MD262"/>
      <c r="ME262"/>
      <c r="MF262"/>
      <c r="MG262"/>
      <c r="MH262"/>
      <c r="MI262"/>
      <c r="MJ262"/>
      <c r="MK262"/>
      <c r="ML262"/>
      <c r="MM262"/>
      <c r="MN262"/>
      <c r="MO262"/>
      <c r="MP262"/>
      <c r="MQ262"/>
      <c r="MR262"/>
      <c r="MS262"/>
      <c r="MT262"/>
      <c r="MU262"/>
      <c r="MV262"/>
      <c r="MW262"/>
      <c r="MX262"/>
      <c r="MY262"/>
      <c r="MZ262"/>
      <c r="NA262"/>
      <c r="NB262"/>
      <c r="NC262"/>
      <c r="ND262"/>
      <c r="NE262"/>
      <c r="NF262"/>
      <c r="NG262"/>
      <c r="NH262"/>
      <c r="NI262"/>
      <c r="NJ262"/>
      <c r="NK262"/>
      <c r="NL262"/>
      <c r="NM262"/>
      <c r="NN262"/>
      <c r="NO262"/>
      <c r="NP262"/>
      <c r="NQ262"/>
      <c r="NR262"/>
      <c r="NS262"/>
      <c r="NT262"/>
      <c r="NU262"/>
      <c r="NV262"/>
      <c r="NW262"/>
      <c r="NX262"/>
      <c r="NY262"/>
      <c r="NZ262"/>
      <c r="OA262"/>
      <c r="OB262"/>
      <c r="OC262"/>
      <c r="OD262"/>
      <c r="OE262"/>
      <c r="OF262"/>
      <c r="OG262"/>
      <c r="OH262"/>
      <c r="OI262"/>
      <c r="OJ262"/>
      <c r="OK262"/>
      <c r="OL262"/>
      <c r="OM262"/>
      <c r="ON262"/>
      <c r="OO262"/>
      <c r="OP262"/>
      <c r="OQ262"/>
      <c r="OR262"/>
      <c r="OS262"/>
      <c r="OT262"/>
      <c r="OU262"/>
      <c r="OV262"/>
      <c r="OW262"/>
      <c r="OX262"/>
      <c r="OY262"/>
      <c r="OZ262"/>
      <c r="PA262"/>
      <c r="PB262"/>
      <c r="PC262"/>
      <c r="PD262"/>
      <c r="PE262"/>
      <c r="PF262"/>
      <c r="PG262"/>
      <c r="PH262"/>
      <c r="PI262"/>
      <c r="PJ262"/>
      <c r="PK262"/>
      <c r="PL262"/>
      <c r="PM262"/>
      <c r="PN262"/>
      <c r="PO262"/>
      <c r="PP262"/>
      <c r="PQ262"/>
      <c r="PR262"/>
      <c r="PS262"/>
      <c r="PT262"/>
      <c r="PU262"/>
      <c r="PV262"/>
      <c r="PW262"/>
      <c r="PX262"/>
      <c r="PY262"/>
      <c r="PZ262"/>
      <c r="QA262"/>
      <c r="QB262"/>
      <c r="QC262"/>
      <c r="QD262"/>
      <c r="QE262"/>
      <c r="QF262"/>
      <c r="QG262"/>
      <c r="QH262"/>
      <c r="QI262"/>
      <c r="QJ262"/>
      <c r="QK262"/>
      <c r="QL262"/>
      <c r="QM262"/>
      <c r="QN262"/>
      <c r="QO262"/>
      <c r="QP262"/>
      <c r="QQ262"/>
      <c r="QR262"/>
      <c r="QS262"/>
      <c r="QT262"/>
      <c r="QU262"/>
      <c r="QV262"/>
      <c r="QW262"/>
      <c r="QX262"/>
      <c r="QY262"/>
      <c r="QZ262"/>
      <c r="RA262"/>
      <c r="RB262"/>
      <c r="RC262"/>
      <c r="RD262"/>
      <c r="RE262"/>
      <c r="RF262"/>
      <c r="RG262"/>
      <c r="RH262"/>
      <c r="RI262"/>
      <c r="RJ262"/>
      <c r="RK262"/>
      <c r="RL262"/>
      <c r="RM262"/>
      <c r="RN262"/>
      <c r="RO262"/>
      <c r="RP262"/>
      <c r="RQ262"/>
      <c r="RR262"/>
      <c r="RS262"/>
      <c r="RT262"/>
      <c r="RU262"/>
      <c r="RV262"/>
      <c r="RW262"/>
      <c r="RX262"/>
      <c r="RY262"/>
      <c r="RZ262"/>
      <c r="SA262"/>
      <c r="SB262"/>
      <c r="SC262"/>
      <c r="SD262"/>
      <c r="SE262"/>
      <c r="SF262"/>
      <c r="SG262"/>
      <c r="SH262"/>
      <c r="SI262"/>
      <c r="SJ262"/>
      <c r="SK262"/>
      <c r="SL262"/>
      <c r="SM262"/>
      <c r="SN262"/>
      <c r="SO262"/>
      <c r="SP262"/>
      <c r="SQ262"/>
      <c r="SR262"/>
      <c r="SS262"/>
      <c r="ST262"/>
      <c r="SU262"/>
      <c r="SV262"/>
      <c r="SW262"/>
      <c r="SX262"/>
      <c r="SY262"/>
      <c r="SZ262"/>
      <c r="TA262"/>
      <c r="TB262"/>
      <c r="TC262"/>
      <c r="TD262"/>
      <c r="TE262"/>
      <c r="TF262"/>
      <c r="TG262"/>
      <c r="TH262"/>
      <c r="TI262"/>
      <c r="TJ262"/>
      <c r="TK262"/>
      <c r="TL262"/>
      <c r="TM262"/>
      <c r="TN262"/>
      <c r="TO262"/>
      <c r="TP262"/>
      <c r="TQ262"/>
      <c r="TR262"/>
      <c r="TS262"/>
      <c r="TT262"/>
      <c r="TU262"/>
      <c r="TV262"/>
      <c r="TW262"/>
      <c r="TX262"/>
      <c r="TY262"/>
      <c r="TZ262"/>
      <c r="UA262"/>
      <c r="UB262"/>
      <c r="UC262"/>
      <c r="UD262"/>
      <c r="UE262"/>
      <c r="UF262"/>
      <c r="UG262"/>
      <c r="UH262"/>
      <c r="UI262"/>
      <c r="UJ262"/>
      <c r="UK262"/>
      <c r="UL262"/>
      <c r="UM262"/>
      <c r="UN262"/>
      <c r="UO262"/>
      <c r="UP262"/>
      <c r="UQ262"/>
      <c r="UR262"/>
      <c r="US262"/>
      <c r="UT262"/>
      <c r="UU262"/>
      <c r="UV262"/>
      <c r="UW262"/>
      <c r="UX262"/>
      <c r="UY262"/>
      <c r="UZ262"/>
      <c r="VA262"/>
      <c r="VB262"/>
      <c r="VC262"/>
      <c r="VD262"/>
      <c r="VE262"/>
      <c r="VF262"/>
      <c r="VG262"/>
      <c r="VH262"/>
      <c r="VI262"/>
      <c r="VJ262"/>
      <c r="VK262"/>
      <c r="VL262"/>
      <c r="VM262"/>
      <c r="VN262"/>
      <c r="VO262"/>
      <c r="VP262"/>
      <c r="VQ262"/>
      <c r="VR262"/>
      <c r="VS262"/>
      <c r="VT262"/>
      <c r="VU262"/>
      <c r="VV262"/>
      <c r="VW262"/>
      <c r="VX262"/>
      <c r="VY262"/>
      <c r="VZ262"/>
      <c r="WA262"/>
      <c r="WB262"/>
      <c r="WC262"/>
      <c r="WD262"/>
      <c r="WE262"/>
      <c r="WF262"/>
      <c r="WG262"/>
      <c r="WH262"/>
      <c r="WI262"/>
      <c r="WJ262"/>
      <c r="WK262"/>
      <c r="WL262"/>
      <c r="WM262"/>
      <c r="WN262"/>
      <c r="WO262"/>
      <c r="WP262"/>
      <c r="WQ262"/>
      <c r="WR262"/>
      <c r="WS262"/>
      <c r="WT262"/>
      <c r="WU262"/>
      <c r="WV262"/>
      <c r="WW262"/>
      <c r="WX262"/>
      <c r="WY262"/>
      <c r="WZ262"/>
      <c r="XA262"/>
      <c r="XB262"/>
      <c r="XC262"/>
      <c r="XD262"/>
      <c r="XE262"/>
      <c r="XF262"/>
      <c r="XG262"/>
      <c r="XH262"/>
      <c r="XI262"/>
      <c r="XJ262"/>
      <c r="XK262"/>
      <c r="XL262"/>
      <c r="XM262"/>
      <c r="XN262"/>
      <c r="XO262"/>
      <c r="XP262"/>
      <c r="XQ262"/>
      <c r="XR262"/>
      <c r="XS262"/>
      <c r="XT262"/>
      <c r="XU262"/>
      <c r="XV262"/>
      <c r="XW262"/>
      <c r="XX262"/>
      <c r="XY262"/>
      <c r="XZ262"/>
      <c r="YA262"/>
      <c r="YB262"/>
      <c r="YC262"/>
      <c r="YD262"/>
      <c r="YE262"/>
      <c r="YF262"/>
      <c r="YG262"/>
      <c r="YH262"/>
      <c r="YI262"/>
      <c r="YJ262"/>
      <c r="YK262"/>
      <c r="YL262"/>
      <c r="YM262"/>
      <c r="YN262"/>
      <c r="YO262"/>
      <c r="YP262"/>
      <c r="YQ262"/>
      <c r="YR262"/>
      <c r="YS262"/>
      <c r="YT262"/>
      <c r="YU262"/>
      <c r="YV262"/>
      <c r="YW262"/>
      <c r="YX262"/>
      <c r="YY262"/>
      <c r="YZ262"/>
      <c r="ZA262"/>
      <c r="ZB262"/>
      <c r="ZC262"/>
      <c r="ZD262"/>
      <c r="ZE262"/>
      <c r="ZF262"/>
      <c r="ZG262"/>
      <c r="ZH262"/>
      <c r="ZI262"/>
      <c r="ZJ262"/>
      <c r="ZK262"/>
      <c r="ZL262"/>
      <c r="ZM262"/>
      <c r="ZN262"/>
      <c r="ZO262"/>
      <c r="ZP262"/>
      <c r="ZQ262"/>
      <c r="ZR262"/>
      <c r="ZS262"/>
      <c r="ZT262"/>
      <c r="ZU262"/>
      <c r="ZV262"/>
      <c r="ZW262"/>
      <c r="ZX262"/>
      <c r="ZY262"/>
      <c r="ZZ262"/>
      <c r="AAA262"/>
      <c r="AAB262"/>
      <c r="AAC262"/>
      <c r="AAD262"/>
      <c r="AAE262"/>
      <c r="AAF262"/>
      <c r="AAG262"/>
      <c r="AAH262"/>
      <c r="AAI262"/>
      <c r="AAJ262"/>
      <c r="AAK262"/>
      <c r="AAL262"/>
      <c r="AAM262"/>
      <c r="AAN262"/>
      <c r="AAO262"/>
      <c r="AAP262"/>
      <c r="AAQ262"/>
      <c r="AAR262"/>
      <c r="AAS262"/>
      <c r="AAT262"/>
      <c r="AAU262"/>
      <c r="AAV262"/>
      <c r="AAW262"/>
      <c r="AAX262"/>
      <c r="AAY262"/>
      <c r="AAZ262"/>
      <c r="ABA262"/>
      <c r="ABB262"/>
      <c r="ABC262"/>
      <c r="ABD262"/>
      <c r="ABE262"/>
      <c r="ABF262"/>
      <c r="ABG262"/>
      <c r="ABH262"/>
      <c r="ABI262"/>
      <c r="ABJ262"/>
      <c r="ABK262"/>
      <c r="ABL262"/>
      <c r="ABM262"/>
      <c r="ABN262"/>
      <c r="ABO262"/>
      <c r="ABP262"/>
      <c r="ABQ262"/>
      <c r="ABR262"/>
      <c r="ABS262"/>
      <c r="ABT262"/>
      <c r="ABU262"/>
      <c r="ABV262"/>
      <c r="ABW262"/>
      <c r="ABX262"/>
      <c r="ABY262"/>
      <c r="ABZ262"/>
      <c r="ACA262"/>
      <c r="ACB262"/>
      <c r="ACC262"/>
      <c r="ACD262"/>
      <c r="ACE262"/>
      <c r="ACF262"/>
      <c r="ACG262"/>
      <c r="ACH262"/>
      <c r="ACI262"/>
      <c r="ACJ262"/>
      <c r="ACK262"/>
      <c r="ACL262"/>
      <c r="ACM262"/>
      <c r="ACN262"/>
      <c r="ACO262"/>
      <c r="ACP262"/>
      <c r="ACQ262"/>
      <c r="ACR262"/>
      <c r="ACS262"/>
      <c r="ACT262"/>
      <c r="ACU262"/>
      <c r="ACV262"/>
      <c r="ACW262"/>
      <c r="ACX262"/>
      <c r="ACY262"/>
      <c r="ACZ262"/>
      <c r="ADA262"/>
      <c r="ADB262"/>
      <c r="ADC262"/>
      <c r="ADD262"/>
      <c r="ADE262"/>
      <c r="ADF262"/>
      <c r="ADG262"/>
      <c r="ADH262"/>
      <c r="ADI262"/>
      <c r="ADJ262"/>
      <c r="ADK262"/>
      <c r="ADL262"/>
      <c r="ADM262"/>
      <c r="ADN262"/>
      <c r="ADO262"/>
      <c r="ADP262"/>
      <c r="ADQ262"/>
      <c r="ADR262"/>
      <c r="ADS262"/>
      <c r="ADT262"/>
      <c r="ADU262"/>
      <c r="ADV262"/>
      <c r="ADW262"/>
      <c r="ADX262"/>
      <c r="ADY262"/>
      <c r="ADZ262"/>
      <c r="AEA262"/>
      <c r="AEB262"/>
      <c r="AEC262"/>
      <c r="AED262"/>
      <c r="AEE262"/>
      <c r="AEF262"/>
      <c r="AEG262"/>
      <c r="AEH262"/>
      <c r="AEI262"/>
      <c r="AEJ262"/>
      <c r="AEK262"/>
      <c r="AEL262"/>
      <c r="AEM262"/>
      <c r="AEN262"/>
      <c r="AEO262"/>
      <c r="AEP262"/>
      <c r="AEQ262"/>
      <c r="AER262"/>
      <c r="AES262"/>
      <c r="AET262"/>
      <c r="AEU262"/>
      <c r="AEV262"/>
      <c r="AEW262"/>
      <c r="AEX262"/>
      <c r="AEY262"/>
      <c r="AEZ262"/>
      <c r="AFA262"/>
      <c r="AFB262"/>
      <c r="AFC262"/>
      <c r="AFD262"/>
      <c r="AFE262"/>
      <c r="AFF262"/>
      <c r="AFG262"/>
      <c r="AFH262"/>
      <c r="AFI262"/>
      <c r="AFJ262"/>
      <c r="AFK262"/>
      <c r="AFL262"/>
      <c r="AFM262"/>
      <c r="AFN262"/>
      <c r="AFO262"/>
      <c r="AFP262"/>
      <c r="AFQ262"/>
      <c r="AFR262"/>
      <c r="AFS262"/>
      <c r="AFT262"/>
      <c r="AFU262"/>
      <c r="AFV262"/>
      <c r="AFW262"/>
      <c r="AFX262"/>
      <c r="AFY262"/>
      <c r="AFZ262"/>
      <c r="AGA262"/>
      <c r="AGB262"/>
      <c r="AGC262"/>
      <c r="AGD262"/>
      <c r="AGE262"/>
      <c r="AGF262"/>
      <c r="AGG262"/>
      <c r="AGH262"/>
      <c r="AGI262"/>
      <c r="AGJ262"/>
      <c r="AGK262"/>
      <c r="AGL262"/>
      <c r="AGM262"/>
      <c r="AGN262"/>
      <c r="AGO262"/>
      <c r="AGP262"/>
      <c r="AGQ262"/>
      <c r="AGR262"/>
      <c r="AGS262"/>
      <c r="AGT262"/>
      <c r="AGU262"/>
      <c r="AGV262"/>
      <c r="AGW262"/>
      <c r="AGX262"/>
      <c r="AGY262"/>
      <c r="AGZ262"/>
      <c r="AHA262"/>
      <c r="AHB262"/>
      <c r="AHC262"/>
      <c r="AHD262"/>
      <c r="AHE262"/>
      <c r="AHF262"/>
      <c r="AHG262"/>
      <c r="AHH262"/>
      <c r="AHI262"/>
      <c r="AHJ262"/>
      <c r="AHK262"/>
      <c r="AHL262"/>
      <c r="AHM262"/>
      <c r="AHN262"/>
      <c r="AHO262"/>
      <c r="AHP262"/>
      <c r="AHQ262"/>
      <c r="AHR262"/>
      <c r="AHS262"/>
      <c r="AHT262"/>
      <c r="AHU262"/>
      <c r="AHV262"/>
      <c r="AHW262"/>
      <c r="AHX262"/>
      <c r="AHY262"/>
      <c r="AHZ262"/>
      <c r="AIA262"/>
      <c r="AIB262"/>
      <c r="AIC262"/>
      <c r="AID262"/>
      <c r="AIE262"/>
      <c r="AIF262"/>
      <c r="AIG262"/>
      <c r="AIH262"/>
      <c r="AII262"/>
      <c r="AIJ262"/>
      <c r="AIK262"/>
      <c r="AIL262"/>
      <c r="AIM262"/>
      <c r="AIN262"/>
      <c r="AIO262"/>
      <c r="AIP262"/>
      <c r="AIQ262"/>
      <c r="AIR262"/>
      <c r="AIS262"/>
      <c r="AIT262"/>
      <c r="AIU262"/>
      <c r="AIV262"/>
      <c r="AIW262"/>
      <c r="AIX262"/>
      <c r="AIY262"/>
      <c r="AIZ262"/>
      <c r="AJA262"/>
      <c r="AJB262"/>
      <c r="AJC262"/>
      <c r="AJD262"/>
      <c r="AJE262"/>
      <c r="AJF262"/>
      <c r="AJG262"/>
      <c r="AJH262"/>
      <c r="AJI262"/>
      <c r="AJJ262"/>
      <c r="AJK262"/>
      <c r="AJL262"/>
      <c r="AJM262"/>
      <c r="AJN262"/>
      <c r="AJO262"/>
      <c r="AJP262"/>
      <c r="AJQ262"/>
      <c r="AJR262"/>
      <c r="AJS262"/>
      <c r="AJT262"/>
      <c r="AJU262"/>
      <c r="AJV262"/>
      <c r="AJW262"/>
      <c r="AJX262"/>
      <c r="AJY262"/>
      <c r="AJZ262"/>
      <c r="AKA262"/>
      <c r="AKB262"/>
      <c r="AKC262"/>
      <c r="AKD262"/>
      <c r="AKE262"/>
      <c r="AKF262"/>
      <c r="AKG262"/>
      <c r="AKH262"/>
      <c r="AKI262"/>
      <c r="AKJ262"/>
      <c r="AKK262"/>
      <c r="AKL262"/>
      <c r="AKM262"/>
      <c r="AKN262"/>
      <c r="AKO262"/>
      <c r="AKP262"/>
      <c r="AKQ262"/>
      <c r="AKR262"/>
      <c r="AKS262"/>
      <c r="AKT262"/>
      <c r="AKU262"/>
      <c r="AKV262"/>
      <c r="AKW262"/>
      <c r="AKX262"/>
      <c r="AKY262"/>
      <c r="AKZ262"/>
      <c r="ALA262"/>
      <c r="ALB262"/>
      <c r="ALC262"/>
      <c r="ALD262"/>
      <c r="ALE262"/>
      <c r="ALF262"/>
      <c r="ALG262"/>
      <c r="ALH262"/>
      <c r="ALI262"/>
      <c r="ALJ262"/>
      <c r="ALK262"/>
      <c r="ALL262"/>
      <c r="ALM262"/>
      <c r="ALN262"/>
      <c r="ALO262"/>
      <c r="ALP262"/>
      <c r="ALQ262"/>
      <c r="ALR262"/>
      <c r="ALS262"/>
      <c r="ALT262"/>
      <c r="ALU262"/>
      <c r="ALV262"/>
      <c r="ALW262"/>
      <c r="ALX262"/>
      <c r="ALY262"/>
      <c r="ALZ262"/>
      <c r="AMA262"/>
      <c r="AMB262"/>
      <c r="AMC262"/>
      <c r="AMD262"/>
      <c r="AME262"/>
      <c r="AMF262"/>
      <c r="AMG262"/>
      <c r="AMH262"/>
      <c r="AMI262"/>
      <c r="AMJ262"/>
    </row>
    <row r="263" spans="1:1024">
      <c r="A263" s="92"/>
      <c r="B263" s="54" t="s">
        <v>296</v>
      </c>
      <c r="C263" s="54"/>
      <c r="D263" s="54"/>
      <c r="E263" s="31"/>
      <c r="F263" s="54"/>
      <c r="G263" s="96"/>
      <c r="H263" s="40"/>
      <c r="I263" s="34"/>
      <c r="J263" s="97">
        <v>1</v>
      </c>
      <c r="K263" s="54">
        <v>4</v>
      </c>
      <c r="L263" s="40"/>
      <c r="M263" s="122"/>
      <c r="N263" s="54"/>
      <c r="O263" s="54"/>
      <c r="P263" s="54"/>
      <c r="Q263" s="123"/>
      <c r="R263" s="81">
        <f>SUM(C263:O263)</f>
        <v>5</v>
      </c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  <c r="IW263"/>
      <c r="IX263"/>
      <c r="IY263"/>
      <c r="IZ263"/>
      <c r="JA263"/>
      <c r="JB263"/>
      <c r="JC263"/>
      <c r="JD263"/>
      <c r="JE263"/>
      <c r="JF263"/>
      <c r="JG263"/>
      <c r="JH263"/>
      <c r="JI263"/>
      <c r="JJ263"/>
      <c r="JK263"/>
      <c r="JL263"/>
      <c r="JM263"/>
      <c r="JN263"/>
      <c r="JO263"/>
      <c r="JP263"/>
      <c r="JQ263"/>
      <c r="JR263"/>
      <c r="JS263"/>
      <c r="JT263"/>
      <c r="JU263"/>
      <c r="JV263"/>
      <c r="JW263"/>
      <c r="JX263"/>
      <c r="JY263"/>
      <c r="JZ263"/>
      <c r="KA263"/>
      <c r="KB263"/>
      <c r="KC263"/>
      <c r="KD263"/>
      <c r="KE263"/>
      <c r="KF263"/>
      <c r="KG263"/>
      <c r="KH263"/>
      <c r="KI263"/>
      <c r="KJ263"/>
      <c r="KK263"/>
      <c r="KL263"/>
      <c r="KM263"/>
      <c r="KN263"/>
      <c r="KO263"/>
      <c r="KP263"/>
      <c r="KQ263"/>
      <c r="KR263"/>
      <c r="KS263"/>
      <c r="KT263"/>
      <c r="KU263"/>
      <c r="KV263"/>
      <c r="KW263"/>
      <c r="KX263"/>
      <c r="KY263"/>
      <c r="KZ263"/>
      <c r="LA263"/>
      <c r="LB263"/>
      <c r="LC263"/>
      <c r="LD263"/>
      <c r="LE263"/>
      <c r="LF263"/>
      <c r="LG263"/>
      <c r="LH263"/>
      <c r="LI263"/>
      <c r="LJ263"/>
      <c r="LK263"/>
      <c r="LL263"/>
      <c r="LM263"/>
      <c r="LN263"/>
      <c r="LO263"/>
      <c r="LP263"/>
      <c r="LQ263"/>
      <c r="LR263"/>
      <c r="LS263"/>
      <c r="LT263"/>
      <c r="LU263"/>
      <c r="LV263"/>
      <c r="LW263"/>
      <c r="LX263"/>
      <c r="LY263"/>
      <c r="LZ263"/>
      <c r="MA263"/>
      <c r="MB263"/>
      <c r="MC263"/>
      <c r="MD263"/>
      <c r="ME263"/>
      <c r="MF263"/>
      <c r="MG263"/>
      <c r="MH263"/>
      <c r="MI263"/>
      <c r="MJ263"/>
      <c r="MK263"/>
      <c r="ML263"/>
      <c r="MM263"/>
      <c r="MN263"/>
      <c r="MO263"/>
      <c r="MP263"/>
      <c r="MQ263"/>
      <c r="MR263"/>
      <c r="MS263"/>
      <c r="MT263"/>
      <c r="MU263"/>
      <c r="MV263"/>
      <c r="MW263"/>
      <c r="MX263"/>
      <c r="MY263"/>
      <c r="MZ263"/>
      <c r="NA263"/>
      <c r="NB263"/>
      <c r="NC263"/>
      <c r="ND263"/>
      <c r="NE263"/>
      <c r="NF263"/>
      <c r="NG263"/>
      <c r="NH263"/>
      <c r="NI263"/>
      <c r="NJ263"/>
      <c r="NK263"/>
      <c r="NL263"/>
      <c r="NM263"/>
      <c r="NN263"/>
      <c r="NO263"/>
      <c r="NP263"/>
      <c r="NQ263"/>
      <c r="NR263"/>
      <c r="NS263"/>
      <c r="NT263"/>
      <c r="NU263"/>
      <c r="NV263"/>
      <c r="NW263"/>
      <c r="NX263"/>
      <c r="NY263"/>
      <c r="NZ263"/>
      <c r="OA263"/>
      <c r="OB263"/>
      <c r="OC263"/>
      <c r="OD263"/>
      <c r="OE263"/>
      <c r="OF263"/>
      <c r="OG263"/>
      <c r="OH263"/>
      <c r="OI263"/>
      <c r="OJ263"/>
      <c r="OK263"/>
      <c r="OL263"/>
      <c r="OM263"/>
      <c r="ON263"/>
      <c r="OO263"/>
      <c r="OP263"/>
      <c r="OQ263"/>
      <c r="OR263"/>
      <c r="OS263"/>
      <c r="OT263"/>
      <c r="OU263"/>
      <c r="OV263"/>
      <c r="OW263"/>
      <c r="OX263"/>
      <c r="OY263"/>
      <c r="OZ263"/>
      <c r="PA263"/>
      <c r="PB263"/>
      <c r="PC263"/>
      <c r="PD263"/>
      <c r="PE263"/>
      <c r="PF263"/>
      <c r="PG263"/>
      <c r="PH263"/>
      <c r="PI263"/>
      <c r="PJ263"/>
      <c r="PK263"/>
      <c r="PL263"/>
      <c r="PM263"/>
      <c r="PN263"/>
      <c r="PO263"/>
      <c r="PP263"/>
      <c r="PQ263"/>
      <c r="PR263"/>
      <c r="PS263"/>
      <c r="PT263"/>
      <c r="PU263"/>
      <c r="PV263"/>
      <c r="PW263"/>
      <c r="PX263"/>
      <c r="PY263"/>
      <c r="PZ263"/>
      <c r="QA263"/>
      <c r="QB263"/>
      <c r="QC263"/>
      <c r="QD263"/>
      <c r="QE263"/>
      <c r="QF263"/>
      <c r="QG263"/>
      <c r="QH263"/>
      <c r="QI263"/>
      <c r="QJ263"/>
      <c r="QK263"/>
      <c r="QL263"/>
      <c r="QM263"/>
      <c r="QN263"/>
      <c r="QO263"/>
      <c r="QP263"/>
      <c r="QQ263"/>
      <c r="QR263"/>
      <c r="QS263"/>
      <c r="QT263"/>
      <c r="QU263"/>
      <c r="QV263"/>
      <c r="QW263"/>
      <c r="QX263"/>
      <c r="QY263"/>
      <c r="QZ263"/>
      <c r="RA263"/>
      <c r="RB263"/>
      <c r="RC263"/>
      <c r="RD263"/>
      <c r="RE263"/>
      <c r="RF263"/>
      <c r="RG263"/>
      <c r="RH263"/>
      <c r="RI263"/>
      <c r="RJ263"/>
      <c r="RK263"/>
      <c r="RL263"/>
      <c r="RM263"/>
      <c r="RN263"/>
      <c r="RO263"/>
      <c r="RP263"/>
      <c r="RQ263"/>
      <c r="RR263"/>
      <c r="RS263"/>
      <c r="RT263"/>
      <c r="RU263"/>
      <c r="RV263"/>
      <c r="RW263"/>
      <c r="RX263"/>
      <c r="RY263"/>
      <c r="RZ263"/>
      <c r="SA263"/>
      <c r="SB263"/>
      <c r="SC263"/>
      <c r="SD263"/>
      <c r="SE263"/>
      <c r="SF263"/>
      <c r="SG263"/>
      <c r="SH263"/>
      <c r="SI263"/>
      <c r="SJ263"/>
      <c r="SK263"/>
      <c r="SL263"/>
      <c r="SM263"/>
      <c r="SN263"/>
      <c r="SO263"/>
      <c r="SP263"/>
      <c r="SQ263"/>
      <c r="SR263"/>
      <c r="SS263"/>
      <c r="ST263"/>
      <c r="SU263"/>
      <c r="SV263"/>
      <c r="SW263"/>
      <c r="SX263"/>
      <c r="SY263"/>
      <c r="SZ263"/>
      <c r="TA263"/>
      <c r="TB263"/>
      <c r="TC263"/>
      <c r="TD263"/>
      <c r="TE263"/>
      <c r="TF263"/>
      <c r="TG263"/>
      <c r="TH263"/>
      <c r="TI263"/>
      <c r="TJ263"/>
      <c r="TK263"/>
      <c r="TL263"/>
      <c r="TM263"/>
      <c r="TN263"/>
      <c r="TO263"/>
      <c r="TP263"/>
      <c r="TQ263"/>
      <c r="TR263"/>
      <c r="TS263"/>
      <c r="TT263"/>
      <c r="TU263"/>
      <c r="TV263"/>
      <c r="TW263"/>
      <c r="TX263"/>
      <c r="TY263"/>
      <c r="TZ263"/>
      <c r="UA263"/>
      <c r="UB263"/>
      <c r="UC263"/>
      <c r="UD263"/>
      <c r="UE263"/>
      <c r="UF263"/>
      <c r="UG263"/>
      <c r="UH263"/>
      <c r="UI263"/>
      <c r="UJ263"/>
      <c r="UK263"/>
      <c r="UL263"/>
      <c r="UM263"/>
      <c r="UN263"/>
      <c r="UO263"/>
      <c r="UP263"/>
      <c r="UQ263"/>
      <c r="UR263"/>
      <c r="US263"/>
      <c r="UT263"/>
      <c r="UU263"/>
      <c r="UV263"/>
      <c r="UW263"/>
      <c r="UX263"/>
      <c r="UY263"/>
      <c r="UZ263"/>
      <c r="VA263"/>
      <c r="VB263"/>
      <c r="VC263"/>
      <c r="VD263"/>
      <c r="VE263"/>
      <c r="VF263"/>
      <c r="VG263"/>
      <c r="VH263"/>
      <c r="VI263"/>
      <c r="VJ263"/>
      <c r="VK263"/>
      <c r="VL263"/>
      <c r="VM263"/>
      <c r="VN263"/>
      <c r="VO263"/>
      <c r="VP263"/>
      <c r="VQ263"/>
      <c r="VR263"/>
      <c r="VS263"/>
      <c r="VT263"/>
      <c r="VU263"/>
      <c r="VV263"/>
      <c r="VW263"/>
      <c r="VX263"/>
      <c r="VY263"/>
      <c r="VZ263"/>
      <c r="WA263"/>
      <c r="WB263"/>
      <c r="WC263"/>
      <c r="WD263"/>
      <c r="WE263"/>
      <c r="WF263"/>
      <c r="WG263"/>
      <c r="WH263"/>
      <c r="WI263"/>
      <c r="WJ263"/>
      <c r="WK263"/>
      <c r="WL263"/>
      <c r="WM263"/>
      <c r="WN263"/>
      <c r="WO263"/>
      <c r="WP263"/>
      <c r="WQ263"/>
      <c r="WR263"/>
      <c r="WS263"/>
      <c r="WT263"/>
      <c r="WU263"/>
      <c r="WV263"/>
      <c r="WW263"/>
      <c r="WX263"/>
      <c r="WY263"/>
      <c r="WZ263"/>
      <c r="XA263"/>
      <c r="XB263"/>
      <c r="XC263"/>
      <c r="XD263"/>
      <c r="XE263"/>
      <c r="XF263"/>
      <c r="XG263"/>
      <c r="XH263"/>
      <c r="XI263"/>
      <c r="XJ263"/>
      <c r="XK263"/>
      <c r="XL263"/>
      <c r="XM263"/>
      <c r="XN263"/>
      <c r="XO263"/>
      <c r="XP263"/>
      <c r="XQ263"/>
      <c r="XR263"/>
      <c r="XS263"/>
      <c r="XT263"/>
      <c r="XU263"/>
      <c r="XV263"/>
      <c r="XW263"/>
      <c r="XX263"/>
      <c r="XY263"/>
      <c r="XZ263"/>
      <c r="YA263"/>
      <c r="YB263"/>
      <c r="YC263"/>
      <c r="YD263"/>
      <c r="YE263"/>
      <c r="YF263"/>
      <c r="YG263"/>
      <c r="YH263"/>
      <c r="YI263"/>
      <c r="YJ263"/>
      <c r="YK263"/>
      <c r="YL263"/>
      <c r="YM263"/>
      <c r="YN263"/>
      <c r="YO263"/>
      <c r="YP263"/>
      <c r="YQ263"/>
      <c r="YR263"/>
      <c r="YS263"/>
      <c r="YT263"/>
      <c r="YU263"/>
      <c r="YV263"/>
      <c r="YW263"/>
      <c r="YX263"/>
      <c r="YY263"/>
      <c r="YZ263"/>
      <c r="ZA263"/>
      <c r="ZB263"/>
      <c r="ZC263"/>
      <c r="ZD263"/>
      <c r="ZE263"/>
      <c r="ZF263"/>
      <c r="ZG263"/>
      <c r="ZH263"/>
      <c r="ZI263"/>
      <c r="ZJ263"/>
      <c r="ZK263"/>
      <c r="ZL263"/>
      <c r="ZM263"/>
      <c r="ZN263"/>
      <c r="ZO263"/>
      <c r="ZP263"/>
      <c r="ZQ263"/>
      <c r="ZR263"/>
      <c r="ZS263"/>
      <c r="ZT263"/>
      <c r="ZU263"/>
      <c r="ZV263"/>
      <c r="ZW263"/>
      <c r="ZX263"/>
      <c r="ZY263"/>
      <c r="ZZ263"/>
      <c r="AAA263"/>
      <c r="AAB263"/>
      <c r="AAC263"/>
      <c r="AAD263"/>
      <c r="AAE263"/>
      <c r="AAF263"/>
      <c r="AAG263"/>
      <c r="AAH263"/>
      <c r="AAI263"/>
      <c r="AAJ263"/>
      <c r="AAK263"/>
      <c r="AAL263"/>
      <c r="AAM263"/>
      <c r="AAN263"/>
      <c r="AAO263"/>
      <c r="AAP263"/>
      <c r="AAQ263"/>
      <c r="AAR263"/>
      <c r="AAS263"/>
      <c r="AAT263"/>
      <c r="AAU263"/>
      <c r="AAV263"/>
      <c r="AAW263"/>
      <c r="AAX263"/>
      <c r="AAY263"/>
      <c r="AAZ263"/>
      <c r="ABA263"/>
      <c r="ABB263"/>
      <c r="ABC263"/>
      <c r="ABD263"/>
      <c r="ABE263"/>
      <c r="ABF263"/>
      <c r="ABG263"/>
      <c r="ABH263"/>
      <c r="ABI263"/>
      <c r="ABJ263"/>
      <c r="ABK263"/>
      <c r="ABL263"/>
      <c r="ABM263"/>
      <c r="ABN263"/>
      <c r="ABO263"/>
      <c r="ABP263"/>
      <c r="ABQ263"/>
      <c r="ABR263"/>
      <c r="ABS263"/>
      <c r="ABT263"/>
      <c r="ABU263"/>
      <c r="ABV263"/>
      <c r="ABW263"/>
      <c r="ABX263"/>
      <c r="ABY263"/>
      <c r="ABZ263"/>
      <c r="ACA263"/>
      <c r="ACB263"/>
      <c r="ACC263"/>
      <c r="ACD263"/>
      <c r="ACE263"/>
      <c r="ACF263"/>
      <c r="ACG263"/>
      <c r="ACH263"/>
      <c r="ACI263"/>
      <c r="ACJ263"/>
      <c r="ACK263"/>
      <c r="ACL263"/>
      <c r="ACM263"/>
      <c r="ACN263"/>
      <c r="ACO263"/>
      <c r="ACP263"/>
      <c r="ACQ263"/>
      <c r="ACR263"/>
      <c r="ACS263"/>
      <c r="ACT263"/>
      <c r="ACU263"/>
      <c r="ACV263"/>
      <c r="ACW263"/>
      <c r="ACX263"/>
      <c r="ACY263"/>
      <c r="ACZ263"/>
      <c r="ADA263"/>
      <c r="ADB263"/>
      <c r="ADC263"/>
      <c r="ADD263"/>
      <c r="ADE263"/>
      <c r="ADF263"/>
      <c r="ADG263"/>
      <c r="ADH263"/>
      <c r="ADI263"/>
      <c r="ADJ263"/>
      <c r="ADK263"/>
      <c r="ADL263"/>
      <c r="ADM263"/>
      <c r="ADN263"/>
      <c r="ADO263"/>
      <c r="ADP263"/>
      <c r="ADQ263"/>
      <c r="ADR263"/>
      <c r="ADS263"/>
      <c r="ADT263"/>
      <c r="ADU263"/>
      <c r="ADV263"/>
      <c r="ADW263"/>
      <c r="ADX263"/>
      <c r="ADY263"/>
      <c r="ADZ263"/>
      <c r="AEA263"/>
      <c r="AEB263"/>
      <c r="AEC263"/>
      <c r="AED263"/>
      <c r="AEE263"/>
      <c r="AEF263"/>
      <c r="AEG263"/>
      <c r="AEH263"/>
      <c r="AEI263"/>
      <c r="AEJ263"/>
      <c r="AEK263"/>
      <c r="AEL263"/>
      <c r="AEM263"/>
      <c r="AEN263"/>
      <c r="AEO263"/>
      <c r="AEP263"/>
      <c r="AEQ263"/>
      <c r="AER263"/>
      <c r="AES263"/>
      <c r="AET263"/>
      <c r="AEU263"/>
      <c r="AEV263"/>
      <c r="AEW263"/>
      <c r="AEX263"/>
      <c r="AEY263"/>
      <c r="AEZ263"/>
      <c r="AFA263"/>
      <c r="AFB263"/>
      <c r="AFC263"/>
      <c r="AFD263"/>
      <c r="AFE263"/>
      <c r="AFF263"/>
      <c r="AFG263"/>
      <c r="AFH263"/>
      <c r="AFI263"/>
      <c r="AFJ263"/>
      <c r="AFK263"/>
      <c r="AFL263"/>
      <c r="AFM263"/>
      <c r="AFN263"/>
      <c r="AFO263"/>
      <c r="AFP263"/>
      <c r="AFQ263"/>
      <c r="AFR263"/>
      <c r="AFS263"/>
      <c r="AFT263"/>
      <c r="AFU263"/>
      <c r="AFV263"/>
      <c r="AFW263"/>
      <c r="AFX263"/>
      <c r="AFY263"/>
      <c r="AFZ263"/>
      <c r="AGA263"/>
      <c r="AGB263"/>
      <c r="AGC263"/>
      <c r="AGD263"/>
      <c r="AGE263"/>
      <c r="AGF263"/>
      <c r="AGG263"/>
      <c r="AGH263"/>
      <c r="AGI263"/>
      <c r="AGJ263"/>
      <c r="AGK263"/>
      <c r="AGL263"/>
      <c r="AGM263"/>
      <c r="AGN263"/>
      <c r="AGO263"/>
      <c r="AGP263"/>
      <c r="AGQ263"/>
      <c r="AGR263"/>
      <c r="AGS263"/>
      <c r="AGT263"/>
      <c r="AGU263"/>
      <c r="AGV263"/>
      <c r="AGW263"/>
      <c r="AGX263"/>
      <c r="AGY263"/>
      <c r="AGZ263"/>
      <c r="AHA263"/>
      <c r="AHB263"/>
      <c r="AHC263"/>
      <c r="AHD263"/>
      <c r="AHE263"/>
      <c r="AHF263"/>
      <c r="AHG263"/>
      <c r="AHH263"/>
      <c r="AHI263"/>
      <c r="AHJ263"/>
      <c r="AHK263"/>
      <c r="AHL263"/>
      <c r="AHM263"/>
      <c r="AHN263"/>
      <c r="AHO263"/>
      <c r="AHP263"/>
      <c r="AHQ263"/>
      <c r="AHR263"/>
      <c r="AHS263"/>
      <c r="AHT263"/>
      <c r="AHU263"/>
      <c r="AHV263"/>
      <c r="AHW263"/>
      <c r="AHX263"/>
      <c r="AHY263"/>
      <c r="AHZ263"/>
      <c r="AIA263"/>
      <c r="AIB263"/>
      <c r="AIC263"/>
      <c r="AID263"/>
      <c r="AIE263"/>
      <c r="AIF263"/>
      <c r="AIG263"/>
      <c r="AIH263"/>
      <c r="AII263"/>
      <c r="AIJ263"/>
      <c r="AIK263"/>
      <c r="AIL263"/>
      <c r="AIM263"/>
      <c r="AIN263"/>
      <c r="AIO263"/>
      <c r="AIP263"/>
      <c r="AIQ263"/>
      <c r="AIR263"/>
      <c r="AIS263"/>
      <c r="AIT263"/>
      <c r="AIU263"/>
      <c r="AIV263"/>
      <c r="AIW263"/>
      <c r="AIX263"/>
      <c r="AIY263"/>
      <c r="AIZ263"/>
      <c r="AJA263"/>
      <c r="AJB263"/>
      <c r="AJC263"/>
      <c r="AJD263"/>
      <c r="AJE263"/>
      <c r="AJF263"/>
      <c r="AJG263"/>
      <c r="AJH263"/>
      <c r="AJI263"/>
      <c r="AJJ263"/>
      <c r="AJK263"/>
      <c r="AJL263"/>
      <c r="AJM263"/>
      <c r="AJN263"/>
      <c r="AJO263"/>
      <c r="AJP263"/>
      <c r="AJQ263"/>
      <c r="AJR263"/>
      <c r="AJS263"/>
      <c r="AJT263"/>
      <c r="AJU263"/>
      <c r="AJV263"/>
      <c r="AJW263"/>
      <c r="AJX263"/>
      <c r="AJY263"/>
      <c r="AJZ263"/>
      <c r="AKA263"/>
      <c r="AKB263"/>
      <c r="AKC263"/>
      <c r="AKD263"/>
      <c r="AKE263"/>
      <c r="AKF263"/>
      <c r="AKG263"/>
      <c r="AKH263"/>
      <c r="AKI263"/>
      <c r="AKJ263"/>
      <c r="AKK263"/>
      <c r="AKL263"/>
      <c r="AKM263"/>
      <c r="AKN263"/>
      <c r="AKO263"/>
      <c r="AKP263"/>
      <c r="AKQ263"/>
      <c r="AKR263"/>
      <c r="AKS263"/>
      <c r="AKT263"/>
      <c r="AKU263"/>
      <c r="AKV263"/>
      <c r="AKW263"/>
      <c r="AKX263"/>
      <c r="AKY263"/>
      <c r="AKZ263"/>
      <c r="ALA263"/>
      <c r="ALB263"/>
      <c r="ALC263"/>
      <c r="ALD263"/>
      <c r="ALE263"/>
      <c r="ALF263"/>
      <c r="ALG263"/>
      <c r="ALH263"/>
      <c r="ALI263"/>
      <c r="ALJ263"/>
      <c r="ALK263"/>
      <c r="ALL263"/>
      <c r="ALM263"/>
      <c r="ALN263"/>
      <c r="ALO263"/>
      <c r="ALP263"/>
      <c r="ALQ263"/>
      <c r="ALR263"/>
      <c r="ALS263"/>
      <c r="ALT263"/>
      <c r="ALU263"/>
      <c r="ALV263"/>
      <c r="ALW263"/>
      <c r="ALX263"/>
      <c r="ALY263"/>
      <c r="ALZ263"/>
      <c r="AMA263"/>
      <c r="AMB263"/>
      <c r="AMC263"/>
      <c r="AMD263"/>
      <c r="AME263"/>
      <c r="AMF263"/>
      <c r="AMG263"/>
      <c r="AMH263"/>
      <c r="AMI263"/>
      <c r="AMJ263"/>
    </row>
    <row r="264" spans="1:1024">
      <c r="A264" s="92"/>
      <c r="B264" s="99" t="s">
        <v>297</v>
      </c>
      <c r="C264" s="99"/>
      <c r="D264" s="99"/>
      <c r="E264" s="99"/>
      <c r="F264" s="99"/>
      <c r="G264" s="100"/>
      <c r="H264" s="101"/>
      <c r="I264" s="99"/>
      <c r="J264" s="102"/>
      <c r="K264" s="99"/>
      <c r="L264" s="101"/>
      <c r="M264" s="103"/>
      <c r="N264" s="99"/>
      <c r="O264" s="99"/>
      <c r="P264" s="99"/>
      <c r="Q264" s="124"/>
      <c r="R264" s="106">
        <f>SUM(C264:O264)</f>
        <v>0</v>
      </c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  <c r="IZ264"/>
      <c r="JA264"/>
      <c r="JB264"/>
      <c r="JC264"/>
      <c r="JD264"/>
      <c r="JE264"/>
      <c r="JF264"/>
      <c r="JG264"/>
      <c r="JH264"/>
      <c r="JI264"/>
      <c r="JJ264"/>
      <c r="JK264"/>
      <c r="JL264"/>
      <c r="JM264"/>
      <c r="JN264"/>
      <c r="JO264"/>
      <c r="JP264"/>
      <c r="JQ264"/>
      <c r="JR264"/>
      <c r="JS264"/>
      <c r="JT264"/>
      <c r="JU264"/>
      <c r="JV264"/>
      <c r="JW264"/>
      <c r="JX264"/>
      <c r="JY264"/>
      <c r="JZ264"/>
      <c r="KA264"/>
      <c r="KB264"/>
      <c r="KC264"/>
      <c r="KD264"/>
      <c r="KE264"/>
      <c r="KF264"/>
      <c r="KG264"/>
      <c r="KH264"/>
      <c r="KI264"/>
      <c r="KJ264"/>
      <c r="KK264"/>
      <c r="KL264"/>
      <c r="KM264"/>
      <c r="KN264"/>
      <c r="KO264"/>
      <c r="KP264"/>
      <c r="KQ264"/>
      <c r="KR264"/>
      <c r="KS264"/>
      <c r="KT264"/>
      <c r="KU264"/>
      <c r="KV264"/>
      <c r="KW264"/>
      <c r="KX264"/>
      <c r="KY264"/>
      <c r="KZ264"/>
      <c r="LA264"/>
      <c r="LB264"/>
      <c r="LC264"/>
      <c r="LD264"/>
      <c r="LE264"/>
      <c r="LF264"/>
      <c r="LG264"/>
      <c r="LH264"/>
      <c r="LI264"/>
      <c r="LJ264"/>
      <c r="LK264"/>
      <c r="LL264"/>
      <c r="LM264"/>
      <c r="LN264"/>
      <c r="LO264"/>
      <c r="LP264"/>
      <c r="LQ264"/>
      <c r="LR264"/>
      <c r="LS264"/>
      <c r="LT264"/>
      <c r="LU264"/>
      <c r="LV264"/>
      <c r="LW264"/>
      <c r="LX264"/>
      <c r="LY264"/>
      <c r="LZ264"/>
      <c r="MA264"/>
      <c r="MB264"/>
      <c r="MC264"/>
      <c r="MD264"/>
      <c r="ME264"/>
      <c r="MF264"/>
      <c r="MG264"/>
      <c r="MH264"/>
      <c r="MI264"/>
      <c r="MJ264"/>
      <c r="MK264"/>
      <c r="ML264"/>
      <c r="MM264"/>
      <c r="MN264"/>
      <c r="MO264"/>
      <c r="MP264"/>
      <c r="MQ264"/>
      <c r="MR264"/>
      <c r="MS264"/>
      <c r="MT264"/>
      <c r="MU264"/>
      <c r="MV264"/>
      <c r="MW264"/>
      <c r="MX264"/>
      <c r="MY264"/>
      <c r="MZ264"/>
      <c r="NA264"/>
      <c r="NB264"/>
      <c r="NC264"/>
      <c r="ND264"/>
      <c r="NE264"/>
      <c r="NF264"/>
      <c r="NG264"/>
      <c r="NH264"/>
      <c r="NI264"/>
      <c r="NJ264"/>
      <c r="NK264"/>
      <c r="NL264"/>
      <c r="NM264"/>
      <c r="NN264"/>
      <c r="NO264"/>
      <c r="NP264"/>
      <c r="NQ264"/>
      <c r="NR264"/>
      <c r="NS264"/>
      <c r="NT264"/>
      <c r="NU264"/>
      <c r="NV264"/>
      <c r="NW264"/>
      <c r="NX264"/>
      <c r="NY264"/>
      <c r="NZ264"/>
      <c r="OA264"/>
      <c r="OB264"/>
      <c r="OC264"/>
      <c r="OD264"/>
      <c r="OE264"/>
      <c r="OF264"/>
      <c r="OG264"/>
      <c r="OH264"/>
      <c r="OI264"/>
      <c r="OJ264"/>
      <c r="OK264"/>
      <c r="OL264"/>
      <c r="OM264"/>
      <c r="ON264"/>
      <c r="OO264"/>
      <c r="OP264"/>
      <c r="OQ264"/>
      <c r="OR264"/>
      <c r="OS264"/>
      <c r="OT264"/>
      <c r="OU264"/>
      <c r="OV264"/>
      <c r="OW264"/>
      <c r="OX264"/>
      <c r="OY264"/>
      <c r="OZ264"/>
      <c r="PA264"/>
      <c r="PB264"/>
      <c r="PC264"/>
      <c r="PD264"/>
      <c r="PE264"/>
      <c r="PF264"/>
      <c r="PG264"/>
      <c r="PH264"/>
      <c r="PI264"/>
      <c r="PJ264"/>
      <c r="PK264"/>
      <c r="PL264"/>
      <c r="PM264"/>
      <c r="PN264"/>
      <c r="PO264"/>
      <c r="PP264"/>
      <c r="PQ264"/>
      <c r="PR264"/>
      <c r="PS264"/>
      <c r="PT264"/>
      <c r="PU264"/>
      <c r="PV264"/>
      <c r="PW264"/>
      <c r="PX264"/>
      <c r="PY264"/>
      <c r="PZ264"/>
      <c r="QA264"/>
      <c r="QB264"/>
      <c r="QC264"/>
      <c r="QD264"/>
      <c r="QE264"/>
      <c r="QF264"/>
      <c r="QG264"/>
      <c r="QH264"/>
      <c r="QI264"/>
      <c r="QJ264"/>
      <c r="QK264"/>
      <c r="QL264"/>
      <c r="QM264"/>
      <c r="QN264"/>
      <c r="QO264"/>
      <c r="QP264"/>
      <c r="QQ264"/>
      <c r="QR264"/>
      <c r="QS264"/>
      <c r="QT264"/>
      <c r="QU264"/>
      <c r="QV264"/>
      <c r="QW264"/>
      <c r="QX264"/>
      <c r="QY264"/>
      <c r="QZ264"/>
      <c r="RA264"/>
      <c r="RB264"/>
      <c r="RC264"/>
      <c r="RD264"/>
      <c r="RE264"/>
      <c r="RF264"/>
      <c r="RG264"/>
      <c r="RH264"/>
      <c r="RI264"/>
      <c r="RJ264"/>
      <c r="RK264"/>
      <c r="RL264"/>
      <c r="RM264"/>
      <c r="RN264"/>
      <c r="RO264"/>
      <c r="RP264"/>
      <c r="RQ264"/>
      <c r="RR264"/>
      <c r="RS264"/>
      <c r="RT264"/>
      <c r="RU264"/>
      <c r="RV264"/>
      <c r="RW264"/>
      <c r="RX264"/>
      <c r="RY264"/>
      <c r="RZ264"/>
      <c r="SA264"/>
      <c r="SB264"/>
      <c r="SC264"/>
      <c r="SD264"/>
      <c r="SE264"/>
      <c r="SF264"/>
      <c r="SG264"/>
      <c r="SH264"/>
      <c r="SI264"/>
      <c r="SJ264"/>
      <c r="SK264"/>
      <c r="SL264"/>
      <c r="SM264"/>
      <c r="SN264"/>
      <c r="SO264"/>
      <c r="SP264"/>
      <c r="SQ264"/>
      <c r="SR264"/>
      <c r="SS264"/>
      <c r="ST264"/>
      <c r="SU264"/>
      <c r="SV264"/>
      <c r="SW264"/>
      <c r="SX264"/>
      <c r="SY264"/>
      <c r="SZ264"/>
      <c r="TA264"/>
      <c r="TB264"/>
      <c r="TC264"/>
      <c r="TD264"/>
      <c r="TE264"/>
      <c r="TF264"/>
      <c r="TG264"/>
      <c r="TH264"/>
      <c r="TI264"/>
      <c r="TJ264"/>
      <c r="TK264"/>
      <c r="TL264"/>
      <c r="TM264"/>
      <c r="TN264"/>
      <c r="TO264"/>
      <c r="TP264"/>
      <c r="TQ264"/>
      <c r="TR264"/>
      <c r="TS264"/>
      <c r="TT264"/>
      <c r="TU264"/>
      <c r="TV264"/>
      <c r="TW264"/>
      <c r="TX264"/>
      <c r="TY264"/>
      <c r="TZ264"/>
      <c r="UA264"/>
      <c r="UB264"/>
      <c r="UC264"/>
      <c r="UD264"/>
      <c r="UE264"/>
      <c r="UF264"/>
      <c r="UG264"/>
      <c r="UH264"/>
      <c r="UI264"/>
      <c r="UJ264"/>
      <c r="UK264"/>
      <c r="UL264"/>
      <c r="UM264"/>
      <c r="UN264"/>
      <c r="UO264"/>
      <c r="UP264"/>
      <c r="UQ264"/>
      <c r="UR264"/>
      <c r="US264"/>
      <c r="UT264"/>
      <c r="UU264"/>
      <c r="UV264"/>
      <c r="UW264"/>
      <c r="UX264"/>
      <c r="UY264"/>
      <c r="UZ264"/>
      <c r="VA264"/>
      <c r="VB264"/>
      <c r="VC264"/>
      <c r="VD264"/>
      <c r="VE264"/>
      <c r="VF264"/>
      <c r="VG264"/>
      <c r="VH264"/>
      <c r="VI264"/>
      <c r="VJ264"/>
      <c r="VK264"/>
      <c r="VL264"/>
      <c r="VM264"/>
      <c r="VN264"/>
      <c r="VO264"/>
      <c r="VP264"/>
      <c r="VQ264"/>
      <c r="VR264"/>
      <c r="VS264"/>
      <c r="VT264"/>
      <c r="VU264"/>
      <c r="VV264"/>
      <c r="VW264"/>
      <c r="VX264"/>
      <c r="VY264"/>
      <c r="VZ264"/>
      <c r="WA264"/>
      <c r="WB264"/>
      <c r="WC264"/>
      <c r="WD264"/>
      <c r="WE264"/>
      <c r="WF264"/>
      <c r="WG264"/>
      <c r="WH264"/>
      <c r="WI264"/>
      <c r="WJ264"/>
      <c r="WK264"/>
      <c r="WL264"/>
      <c r="WM264"/>
      <c r="WN264"/>
      <c r="WO264"/>
      <c r="WP264"/>
      <c r="WQ264"/>
      <c r="WR264"/>
      <c r="WS264"/>
      <c r="WT264"/>
      <c r="WU264"/>
      <c r="WV264"/>
      <c r="WW264"/>
      <c r="WX264"/>
      <c r="WY264"/>
      <c r="WZ264"/>
      <c r="XA264"/>
      <c r="XB264"/>
      <c r="XC264"/>
      <c r="XD264"/>
      <c r="XE264"/>
      <c r="XF264"/>
      <c r="XG264"/>
      <c r="XH264"/>
      <c r="XI264"/>
      <c r="XJ264"/>
      <c r="XK264"/>
      <c r="XL264"/>
      <c r="XM264"/>
      <c r="XN264"/>
      <c r="XO264"/>
      <c r="XP264"/>
      <c r="XQ264"/>
      <c r="XR264"/>
      <c r="XS264"/>
      <c r="XT264"/>
      <c r="XU264"/>
      <c r="XV264"/>
      <c r="XW264"/>
      <c r="XX264"/>
      <c r="XY264"/>
      <c r="XZ264"/>
      <c r="YA264"/>
      <c r="YB264"/>
      <c r="YC264"/>
      <c r="YD264"/>
      <c r="YE264"/>
      <c r="YF264"/>
      <c r="YG264"/>
      <c r="YH264"/>
      <c r="YI264"/>
      <c r="YJ264"/>
      <c r="YK264"/>
      <c r="YL264"/>
      <c r="YM264"/>
      <c r="YN264"/>
      <c r="YO264"/>
      <c r="YP264"/>
      <c r="YQ264"/>
      <c r="YR264"/>
      <c r="YS264"/>
      <c r="YT264"/>
      <c r="YU264"/>
      <c r="YV264"/>
      <c r="YW264"/>
      <c r="YX264"/>
      <c r="YY264"/>
      <c r="YZ264"/>
      <c r="ZA264"/>
      <c r="ZB264"/>
      <c r="ZC264"/>
      <c r="ZD264"/>
      <c r="ZE264"/>
      <c r="ZF264"/>
      <c r="ZG264"/>
      <c r="ZH264"/>
      <c r="ZI264"/>
      <c r="ZJ264"/>
      <c r="ZK264"/>
      <c r="ZL264"/>
      <c r="ZM264"/>
      <c r="ZN264"/>
      <c r="ZO264"/>
      <c r="ZP264"/>
      <c r="ZQ264"/>
      <c r="ZR264"/>
      <c r="ZS264"/>
      <c r="ZT264"/>
      <c r="ZU264"/>
      <c r="ZV264"/>
      <c r="ZW264"/>
      <c r="ZX264"/>
      <c r="ZY264"/>
      <c r="ZZ264"/>
      <c r="AAA264"/>
      <c r="AAB264"/>
      <c r="AAC264"/>
      <c r="AAD264"/>
      <c r="AAE264"/>
      <c r="AAF264"/>
      <c r="AAG264"/>
      <c r="AAH264"/>
      <c r="AAI264"/>
      <c r="AAJ264"/>
      <c r="AAK264"/>
      <c r="AAL264"/>
      <c r="AAM264"/>
      <c r="AAN264"/>
      <c r="AAO264"/>
      <c r="AAP264"/>
      <c r="AAQ264"/>
      <c r="AAR264"/>
      <c r="AAS264"/>
      <c r="AAT264"/>
      <c r="AAU264"/>
      <c r="AAV264"/>
      <c r="AAW264"/>
      <c r="AAX264"/>
      <c r="AAY264"/>
      <c r="AAZ264"/>
      <c r="ABA264"/>
      <c r="ABB264"/>
      <c r="ABC264"/>
      <c r="ABD264"/>
      <c r="ABE264"/>
      <c r="ABF264"/>
      <c r="ABG264"/>
      <c r="ABH264"/>
      <c r="ABI264"/>
      <c r="ABJ264"/>
      <c r="ABK264"/>
      <c r="ABL264"/>
      <c r="ABM264"/>
      <c r="ABN264"/>
      <c r="ABO264"/>
      <c r="ABP264"/>
      <c r="ABQ264"/>
      <c r="ABR264"/>
      <c r="ABS264"/>
      <c r="ABT264"/>
      <c r="ABU264"/>
      <c r="ABV264"/>
      <c r="ABW264"/>
      <c r="ABX264"/>
      <c r="ABY264"/>
      <c r="ABZ264"/>
      <c r="ACA264"/>
      <c r="ACB264"/>
      <c r="ACC264"/>
      <c r="ACD264"/>
      <c r="ACE264"/>
      <c r="ACF264"/>
      <c r="ACG264"/>
      <c r="ACH264"/>
      <c r="ACI264"/>
      <c r="ACJ264"/>
      <c r="ACK264"/>
      <c r="ACL264"/>
      <c r="ACM264"/>
      <c r="ACN264"/>
      <c r="ACO264"/>
      <c r="ACP264"/>
      <c r="ACQ264"/>
      <c r="ACR264"/>
      <c r="ACS264"/>
      <c r="ACT264"/>
      <c r="ACU264"/>
      <c r="ACV264"/>
      <c r="ACW264"/>
      <c r="ACX264"/>
      <c r="ACY264"/>
      <c r="ACZ264"/>
      <c r="ADA264"/>
      <c r="ADB264"/>
      <c r="ADC264"/>
      <c r="ADD264"/>
      <c r="ADE264"/>
      <c r="ADF264"/>
      <c r="ADG264"/>
      <c r="ADH264"/>
      <c r="ADI264"/>
      <c r="ADJ264"/>
      <c r="ADK264"/>
      <c r="ADL264"/>
      <c r="ADM264"/>
      <c r="ADN264"/>
      <c r="ADO264"/>
      <c r="ADP264"/>
      <c r="ADQ264"/>
      <c r="ADR264"/>
      <c r="ADS264"/>
      <c r="ADT264"/>
      <c r="ADU264"/>
      <c r="ADV264"/>
      <c r="ADW264"/>
      <c r="ADX264"/>
      <c r="ADY264"/>
      <c r="ADZ264"/>
      <c r="AEA264"/>
      <c r="AEB264"/>
      <c r="AEC264"/>
      <c r="AED264"/>
      <c r="AEE264"/>
      <c r="AEF264"/>
      <c r="AEG264"/>
      <c r="AEH264"/>
      <c r="AEI264"/>
      <c r="AEJ264"/>
      <c r="AEK264"/>
      <c r="AEL264"/>
      <c r="AEM264"/>
      <c r="AEN264"/>
      <c r="AEO264"/>
      <c r="AEP264"/>
      <c r="AEQ264"/>
      <c r="AER264"/>
      <c r="AES264"/>
      <c r="AET264"/>
      <c r="AEU264"/>
      <c r="AEV264"/>
      <c r="AEW264"/>
      <c r="AEX264"/>
      <c r="AEY264"/>
      <c r="AEZ264"/>
      <c r="AFA264"/>
      <c r="AFB264"/>
      <c r="AFC264"/>
      <c r="AFD264"/>
      <c r="AFE264"/>
      <c r="AFF264"/>
      <c r="AFG264"/>
      <c r="AFH264"/>
      <c r="AFI264"/>
      <c r="AFJ264"/>
      <c r="AFK264"/>
      <c r="AFL264"/>
      <c r="AFM264"/>
      <c r="AFN264"/>
      <c r="AFO264"/>
      <c r="AFP264"/>
      <c r="AFQ264"/>
      <c r="AFR264"/>
      <c r="AFS264"/>
      <c r="AFT264"/>
      <c r="AFU264"/>
      <c r="AFV264"/>
      <c r="AFW264"/>
      <c r="AFX264"/>
      <c r="AFY264"/>
      <c r="AFZ264"/>
      <c r="AGA264"/>
      <c r="AGB264"/>
      <c r="AGC264"/>
      <c r="AGD264"/>
      <c r="AGE264"/>
      <c r="AGF264"/>
      <c r="AGG264"/>
      <c r="AGH264"/>
      <c r="AGI264"/>
      <c r="AGJ264"/>
      <c r="AGK264"/>
      <c r="AGL264"/>
      <c r="AGM264"/>
      <c r="AGN264"/>
      <c r="AGO264"/>
      <c r="AGP264"/>
      <c r="AGQ264"/>
      <c r="AGR264"/>
      <c r="AGS264"/>
      <c r="AGT264"/>
      <c r="AGU264"/>
      <c r="AGV264"/>
      <c r="AGW264"/>
      <c r="AGX264"/>
      <c r="AGY264"/>
      <c r="AGZ264"/>
      <c r="AHA264"/>
      <c r="AHB264"/>
      <c r="AHC264"/>
      <c r="AHD264"/>
      <c r="AHE264"/>
      <c r="AHF264"/>
      <c r="AHG264"/>
      <c r="AHH264"/>
      <c r="AHI264"/>
      <c r="AHJ264"/>
      <c r="AHK264"/>
      <c r="AHL264"/>
      <c r="AHM264"/>
      <c r="AHN264"/>
      <c r="AHO264"/>
      <c r="AHP264"/>
      <c r="AHQ264"/>
      <c r="AHR264"/>
      <c r="AHS264"/>
      <c r="AHT264"/>
      <c r="AHU264"/>
      <c r="AHV264"/>
      <c r="AHW264"/>
      <c r="AHX264"/>
      <c r="AHY264"/>
      <c r="AHZ264"/>
      <c r="AIA264"/>
      <c r="AIB264"/>
      <c r="AIC264"/>
      <c r="AID264"/>
      <c r="AIE264"/>
      <c r="AIF264"/>
      <c r="AIG264"/>
      <c r="AIH264"/>
      <c r="AII264"/>
      <c r="AIJ264"/>
      <c r="AIK264"/>
      <c r="AIL264"/>
      <c r="AIM264"/>
      <c r="AIN264"/>
      <c r="AIO264"/>
      <c r="AIP264"/>
      <c r="AIQ264"/>
      <c r="AIR264"/>
      <c r="AIS264"/>
      <c r="AIT264"/>
      <c r="AIU264"/>
      <c r="AIV264"/>
      <c r="AIW264"/>
      <c r="AIX264"/>
      <c r="AIY264"/>
      <c r="AIZ264"/>
      <c r="AJA264"/>
      <c r="AJB264"/>
      <c r="AJC264"/>
      <c r="AJD264"/>
      <c r="AJE264"/>
      <c r="AJF264"/>
      <c r="AJG264"/>
      <c r="AJH264"/>
      <c r="AJI264"/>
      <c r="AJJ264"/>
      <c r="AJK264"/>
      <c r="AJL264"/>
      <c r="AJM264"/>
      <c r="AJN264"/>
      <c r="AJO264"/>
      <c r="AJP264"/>
      <c r="AJQ264"/>
      <c r="AJR264"/>
      <c r="AJS264"/>
      <c r="AJT264"/>
      <c r="AJU264"/>
      <c r="AJV264"/>
      <c r="AJW264"/>
      <c r="AJX264"/>
      <c r="AJY264"/>
      <c r="AJZ264"/>
      <c r="AKA264"/>
      <c r="AKB264"/>
      <c r="AKC264"/>
      <c r="AKD264"/>
      <c r="AKE264"/>
      <c r="AKF264"/>
      <c r="AKG264"/>
      <c r="AKH264"/>
      <c r="AKI264"/>
      <c r="AKJ264"/>
      <c r="AKK264"/>
      <c r="AKL264"/>
      <c r="AKM264"/>
      <c r="AKN264"/>
      <c r="AKO264"/>
      <c r="AKP264"/>
      <c r="AKQ264"/>
      <c r="AKR264"/>
      <c r="AKS264"/>
      <c r="AKT264"/>
      <c r="AKU264"/>
      <c r="AKV264"/>
      <c r="AKW264"/>
      <c r="AKX264"/>
      <c r="AKY264"/>
      <c r="AKZ264"/>
      <c r="ALA264"/>
      <c r="ALB264"/>
      <c r="ALC264"/>
      <c r="ALD264"/>
      <c r="ALE264"/>
      <c r="ALF264"/>
      <c r="ALG264"/>
      <c r="ALH264"/>
      <c r="ALI264"/>
      <c r="ALJ264"/>
      <c r="ALK264"/>
      <c r="ALL264"/>
      <c r="ALM264"/>
      <c r="ALN264"/>
      <c r="ALO264"/>
      <c r="ALP264"/>
      <c r="ALQ264"/>
      <c r="ALR264"/>
      <c r="ALS264"/>
      <c r="ALT264"/>
      <c r="ALU264"/>
      <c r="ALV264"/>
      <c r="ALW264"/>
      <c r="ALX264"/>
      <c r="ALY264"/>
      <c r="ALZ264"/>
      <c r="AMA264"/>
      <c r="AMB264"/>
      <c r="AMC264"/>
      <c r="AMD264"/>
      <c r="AME264"/>
      <c r="AMF264"/>
      <c r="AMG264"/>
      <c r="AMH264"/>
      <c r="AMI264"/>
      <c r="AMJ264"/>
    </row>
    <row r="265" spans="1:1024">
      <c r="A265" s="92"/>
      <c r="B265" s="125" t="s">
        <v>298</v>
      </c>
      <c r="C265" s="108">
        <f t="shared" ref="C265:N265" si="8">SUM(C262:C264)</f>
        <v>1</v>
      </c>
      <c r="D265" s="95">
        <f t="shared" si="8"/>
        <v>1</v>
      </c>
      <c r="E265" s="95">
        <f t="shared" si="8"/>
        <v>6</v>
      </c>
      <c r="F265" s="95">
        <f t="shared" si="8"/>
        <v>0</v>
      </c>
      <c r="G265" s="109">
        <f t="shared" si="8"/>
        <v>0</v>
      </c>
      <c r="H265" s="95">
        <f t="shared" si="8"/>
        <v>0</v>
      </c>
      <c r="I265" s="95">
        <f t="shared" si="8"/>
        <v>42</v>
      </c>
      <c r="J265" s="95">
        <f t="shared" si="8"/>
        <v>1</v>
      </c>
      <c r="K265" s="95">
        <f t="shared" si="8"/>
        <v>4</v>
      </c>
      <c r="L265" s="95">
        <f t="shared" si="8"/>
        <v>0</v>
      </c>
      <c r="M265" s="111">
        <f t="shared" si="8"/>
        <v>0</v>
      </c>
      <c r="N265" s="95">
        <f t="shared" si="8"/>
        <v>0</v>
      </c>
      <c r="O265" s="95"/>
      <c r="P265" s="95"/>
      <c r="Q265" s="112">
        <f>SUM(Q262:Q264)</f>
        <v>0</v>
      </c>
      <c r="R265" s="95">
        <f>SUM(C265:O265)</f>
        <v>55</v>
      </c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  <c r="IZ265"/>
      <c r="JA265"/>
      <c r="JB265"/>
      <c r="JC265"/>
      <c r="JD265"/>
      <c r="JE265"/>
      <c r="JF265"/>
      <c r="JG265"/>
      <c r="JH265"/>
      <c r="JI265"/>
      <c r="JJ265"/>
      <c r="JK265"/>
      <c r="JL265"/>
      <c r="JM265"/>
      <c r="JN265"/>
      <c r="JO265"/>
      <c r="JP265"/>
      <c r="JQ265"/>
      <c r="JR265"/>
      <c r="JS265"/>
      <c r="JT265"/>
      <c r="JU265"/>
      <c r="JV265"/>
      <c r="JW265"/>
      <c r="JX265"/>
      <c r="JY265"/>
      <c r="JZ265"/>
      <c r="KA265"/>
      <c r="KB265"/>
      <c r="KC265"/>
      <c r="KD265"/>
      <c r="KE265"/>
      <c r="KF265"/>
      <c r="KG265"/>
      <c r="KH265"/>
      <c r="KI265"/>
      <c r="KJ265"/>
      <c r="KK265"/>
      <c r="KL265"/>
      <c r="KM265"/>
      <c r="KN265"/>
      <c r="KO265"/>
      <c r="KP265"/>
      <c r="KQ265"/>
      <c r="KR265"/>
      <c r="KS265"/>
      <c r="KT265"/>
      <c r="KU265"/>
      <c r="KV265"/>
      <c r="KW265"/>
      <c r="KX265"/>
      <c r="KY265"/>
      <c r="KZ265"/>
      <c r="LA265"/>
      <c r="LB265"/>
      <c r="LC265"/>
      <c r="LD265"/>
      <c r="LE265"/>
      <c r="LF265"/>
      <c r="LG265"/>
      <c r="LH265"/>
      <c r="LI265"/>
      <c r="LJ265"/>
      <c r="LK265"/>
      <c r="LL265"/>
      <c r="LM265"/>
      <c r="LN265"/>
      <c r="LO265"/>
      <c r="LP265"/>
      <c r="LQ265"/>
      <c r="LR265"/>
      <c r="LS265"/>
      <c r="LT265"/>
      <c r="LU265"/>
      <c r="LV265"/>
      <c r="LW265"/>
      <c r="LX265"/>
      <c r="LY265"/>
      <c r="LZ265"/>
      <c r="MA265"/>
      <c r="MB265"/>
      <c r="MC265"/>
      <c r="MD265"/>
      <c r="ME265"/>
      <c r="MF265"/>
      <c r="MG265"/>
      <c r="MH265"/>
      <c r="MI265"/>
      <c r="MJ265"/>
      <c r="MK265"/>
      <c r="ML265"/>
      <c r="MM265"/>
      <c r="MN265"/>
      <c r="MO265"/>
      <c r="MP265"/>
      <c r="MQ265"/>
      <c r="MR265"/>
      <c r="MS265"/>
      <c r="MT265"/>
      <c r="MU265"/>
      <c r="MV265"/>
      <c r="MW265"/>
      <c r="MX265"/>
      <c r="MY265"/>
      <c r="MZ265"/>
      <c r="NA265"/>
      <c r="NB265"/>
      <c r="NC265"/>
      <c r="ND265"/>
      <c r="NE265"/>
      <c r="NF265"/>
      <c r="NG265"/>
      <c r="NH265"/>
      <c r="NI265"/>
      <c r="NJ265"/>
      <c r="NK265"/>
      <c r="NL265"/>
      <c r="NM265"/>
      <c r="NN265"/>
      <c r="NO265"/>
      <c r="NP265"/>
      <c r="NQ265"/>
      <c r="NR265"/>
      <c r="NS265"/>
      <c r="NT265"/>
      <c r="NU265"/>
      <c r="NV265"/>
      <c r="NW265"/>
      <c r="NX265"/>
      <c r="NY265"/>
      <c r="NZ265"/>
      <c r="OA265"/>
      <c r="OB265"/>
      <c r="OC265"/>
      <c r="OD265"/>
      <c r="OE265"/>
      <c r="OF265"/>
      <c r="OG265"/>
      <c r="OH265"/>
      <c r="OI265"/>
      <c r="OJ265"/>
      <c r="OK265"/>
      <c r="OL265"/>
      <c r="OM265"/>
      <c r="ON265"/>
      <c r="OO265"/>
      <c r="OP265"/>
      <c r="OQ265"/>
      <c r="OR265"/>
      <c r="OS265"/>
      <c r="OT265"/>
      <c r="OU265"/>
      <c r="OV265"/>
      <c r="OW265"/>
      <c r="OX265"/>
      <c r="OY265"/>
      <c r="OZ265"/>
      <c r="PA265"/>
      <c r="PB265"/>
      <c r="PC265"/>
      <c r="PD265"/>
      <c r="PE265"/>
      <c r="PF265"/>
      <c r="PG265"/>
      <c r="PH265"/>
      <c r="PI265"/>
      <c r="PJ265"/>
      <c r="PK265"/>
      <c r="PL265"/>
      <c r="PM265"/>
      <c r="PN265"/>
      <c r="PO265"/>
      <c r="PP265"/>
      <c r="PQ265"/>
      <c r="PR265"/>
      <c r="PS265"/>
      <c r="PT265"/>
      <c r="PU265"/>
      <c r="PV265"/>
      <c r="PW265"/>
      <c r="PX265"/>
      <c r="PY265"/>
      <c r="PZ265"/>
      <c r="QA265"/>
      <c r="QB265"/>
      <c r="QC265"/>
      <c r="QD265"/>
      <c r="QE265"/>
      <c r="QF265"/>
      <c r="QG265"/>
      <c r="QH265"/>
      <c r="QI265"/>
      <c r="QJ265"/>
      <c r="QK265"/>
      <c r="QL265"/>
      <c r="QM265"/>
      <c r="QN265"/>
      <c r="QO265"/>
      <c r="QP265"/>
      <c r="QQ265"/>
      <c r="QR265"/>
      <c r="QS265"/>
      <c r="QT265"/>
      <c r="QU265"/>
      <c r="QV265"/>
      <c r="QW265"/>
      <c r="QX265"/>
      <c r="QY265"/>
      <c r="QZ265"/>
      <c r="RA265"/>
      <c r="RB265"/>
      <c r="RC265"/>
      <c r="RD265"/>
      <c r="RE265"/>
      <c r="RF265"/>
      <c r="RG265"/>
      <c r="RH265"/>
      <c r="RI265"/>
      <c r="RJ265"/>
      <c r="RK265"/>
      <c r="RL265"/>
      <c r="RM265"/>
      <c r="RN265"/>
      <c r="RO265"/>
      <c r="RP265"/>
      <c r="RQ265"/>
      <c r="RR265"/>
      <c r="RS265"/>
      <c r="RT265"/>
      <c r="RU265"/>
      <c r="RV265"/>
      <c r="RW265"/>
      <c r="RX265"/>
      <c r="RY265"/>
      <c r="RZ265"/>
      <c r="SA265"/>
      <c r="SB265"/>
      <c r="SC265"/>
      <c r="SD265"/>
      <c r="SE265"/>
      <c r="SF265"/>
      <c r="SG265"/>
      <c r="SH265"/>
      <c r="SI265"/>
      <c r="SJ265"/>
      <c r="SK265"/>
      <c r="SL265"/>
      <c r="SM265"/>
      <c r="SN265"/>
      <c r="SO265"/>
      <c r="SP265"/>
      <c r="SQ265"/>
      <c r="SR265"/>
      <c r="SS265"/>
      <c r="ST265"/>
      <c r="SU265"/>
      <c r="SV265"/>
      <c r="SW265"/>
      <c r="SX265"/>
      <c r="SY265"/>
      <c r="SZ265"/>
      <c r="TA265"/>
      <c r="TB265"/>
      <c r="TC265"/>
      <c r="TD265"/>
      <c r="TE265"/>
      <c r="TF265"/>
      <c r="TG265"/>
      <c r="TH265"/>
      <c r="TI265"/>
      <c r="TJ265"/>
      <c r="TK265"/>
      <c r="TL265"/>
      <c r="TM265"/>
      <c r="TN265"/>
      <c r="TO265"/>
      <c r="TP265"/>
      <c r="TQ265"/>
      <c r="TR265"/>
      <c r="TS265"/>
      <c r="TT265"/>
      <c r="TU265"/>
      <c r="TV265"/>
      <c r="TW265"/>
      <c r="TX265"/>
      <c r="TY265"/>
      <c r="TZ265"/>
      <c r="UA265"/>
      <c r="UB265"/>
      <c r="UC265"/>
      <c r="UD265"/>
      <c r="UE265"/>
      <c r="UF265"/>
      <c r="UG265"/>
      <c r="UH265"/>
      <c r="UI265"/>
      <c r="UJ265"/>
      <c r="UK265"/>
      <c r="UL265"/>
      <c r="UM265"/>
      <c r="UN265"/>
      <c r="UO265"/>
      <c r="UP265"/>
      <c r="UQ265"/>
      <c r="UR265"/>
      <c r="US265"/>
      <c r="UT265"/>
      <c r="UU265"/>
      <c r="UV265"/>
      <c r="UW265"/>
      <c r="UX265"/>
      <c r="UY265"/>
      <c r="UZ265"/>
      <c r="VA265"/>
      <c r="VB265"/>
      <c r="VC265"/>
      <c r="VD265"/>
      <c r="VE265"/>
      <c r="VF265"/>
      <c r="VG265"/>
      <c r="VH265"/>
      <c r="VI265"/>
      <c r="VJ265"/>
      <c r="VK265"/>
      <c r="VL265"/>
      <c r="VM265"/>
      <c r="VN265"/>
      <c r="VO265"/>
      <c r="VP265"/>
      <c r="VQ265"/>
      <c r="VR265"/>
      <c r="VS265"/>
      <c r="VT265"/>
      <c r="VU265"/>
      <c r="VV265"/>
      <c r="VW265"/>
      <c r="VX265"/>
      <c r="VY265"/>
      <c r="VZ265"/>
      <c r="WA265"/>
      <c r="WB265"/>
      <c r="WC265"/>
      <c r="WD265"/>
      <c r="WE265"/>
      <c r="WF265"/>
      <c r="WG265"/>
      <c r="WH265"/>
      <c r="WI265"/>
      <c r="WJ265"/>
      <c r="WK265"/>
      <c r="WL265"/>
      <c r="WM265"/>
      <c r="WN265"/>
      <c r="WO265"/>
      <c r="WP265"/>
      <c r="WQ265"/>
      <c r="WR265"/>
      <c r="WS265"/>
      <c r="WT265"/>
      <c r="WU265"/>
      <c r="WV265"/>
      <c r="WW265"/>
      <c r="WX265"/>
      <c r="WY265"/>
      <c r="WZ265"/>
      <c r="XA265"/>
      <c r="XB265"/>
      <c r="XC265"/>
      <c r="XD265"/>
      <c r="XE265"/>
      <c r="XF265"/>
      <c r="XG265"/>
      <c r="XH265"/>
      <c r="XI265"/>
      <c r="XJ265"/>
      <c r="XK265"/>
      <c r="XL265"/>
      <c r="XM265"/>
      <c r="XN265"/>
      <c r="XO265"/>
      <c r="XP265"/>
      <c r="XQ265"/>
      <c r="XR265"/>
      <c r="XS265"/>
      <c r="XT265"/>
      <c r="XU265"/>
      <c r="XV265"/>
      <c r="XW265"/>
      <c r="XX265"/>
      <c r="XY265"/>
      <c r="XZ265"/>
      <c r="YA265"/>
      <c r="YB265"/>
      <c r="YC265"/>
      <c r="YD265"/>
      <c r="YE265"/>
      <c r="YF265"/>
      <c r="YG265"/>
      <c r="YH265"/>
      <c r="YI265"/>
      <c r="YJ265"/>
      <c r="YK265"/>
      <c r="YL265"/>
      <c r="YM265"/>
      <c r="YN265"/>
      <c r="YO265"/>
      <c r="YP265"/>
      <c r="YQ265"/>
      <c r="YR265"/>
      <c r="YS265"/>
      <c r="YT265"/>
      <c r="YU265"/>
      <c r="YV265"/>
      <c r="YW265"/>
      <c r="YX265"/>
      <c r="YY265"/>
      <c r="YZ265"/>
      <c r="ZA265"/>
      <c r="ZB265"/>
      <c r="ZC265"/>
      <c r="ZD265"/>
      <c r="ZE265"/>
      <c r="ZF265"/>
      <c r="ZG265"/>
      <c r="ZH265"/>
      <c r="ZI265"/>
      <c r="ZJ265"/>
      <c r="ZK265"/>
      <c r="ZL265"/>
      <c r="ZM265"/>
      <c r="ZN265"/>
      <c r="ZO265"/>
      <c r="ZP265"/>
      <c r="ZQ265"/>
      <c r="ZR265"/>
      <c r="ZS265"/>
      <c r="ZT265"/>
      <c r="ZU265"/>
      <c r="ZV265"/>
      <c r="ZW265"/>
      <c r="ZX265"/>
      <c r="ZY265"/>
      <c r="ZZ265"/>
      <c r="AAA265"/>
      <c r="AAB265"/>
      <c r="AAC265"/>
      <c r="AAD265"/>
      <c r="AAE265"/>
      <c r="AAF265"/>
      <c r="AAG265"/>
      <c r="AAH265"/>
      <c r="AAI265"/>
      <c r="AAJ265"/>
      <c r="AAK265"/>
      <c r="AAL265"/>
      <c r="AAM265"/>
      <c r="AAN265"/>
      <c r="AAO265"/>
      <c r="AAP265"/>
      <c r="AAQ265"/>
      <c r="AAR265"/>
      <c r="AAS265"/>
      <c r="AAT265"/>
      <c r="AAU265"/>
      <c r="AAV265"/>
      <c r="AAW265"/>
      <c r="AAX265"/>
      <c r="AAY265"/>
      <c r="AAZ265"/>
      <c r="ABA265"/>
      <c r="ABB265"/>
      <c r="ABC265"/>
      <c r="ABD265"/>
      <c r="ABE265"/>
      <c r="ABF265"/>
      <c r="ABG265"/>
      <c r="ABH265"/>
      <c r="ABI265"/>
      <c r="ABJ265"/>
      <c r="ABK265"/>
      <c r="ABL265"/>
      <c r="ABM265"/>
      <c r="ABN265"/>
      <c r="ABO265"/>
      <c r="ABP265"/>
      <c r="ABQ265"/>
      <c r="ABR265"/>
      <c r="ABS265"/>
      <c r="ABT265"/>
      <c r="ABU265"/>
      <c r="ABV265"/>
      <c r="ABW265"/>
      <c r="ABX265"/>
      <c r="ABY265"/>
      <c r="ABZ265"/>
      <c r="ACA265"/>
      <c r="ACB265"/>
      <c r="ACC265"/>
      <c r="ACD265"/>
      <c r="ACE265"/>
      <c r="ACF265"/>
      <c r="ACG265"/>
      <c r="ACH265"/>
      <c r="ACI265"/>
      <c r="ACJ265"/>
      <c r="ACK265"/>
      <c r="ACL265"/>
      <c r="ACM265"/>
      <c r="ACN265"/>
      <c r="ACO265"/>
      <c r="ACP265"/>
      <c r="ACQ265"/>
      <c r="ACR265"/>
      <c r="ACS265"/>
      <c r="ACT265"/>
      <c r="ACU265"/>
      <c r="ACV265"/>
      <c r="ACW265"/>
      <c r="ACX265"/>
      <c r="ACY265"/>
      <c r="ACZ265"/>
      <c r="ADA265"/>
      <c r="ADB265"/>
      <c r="ADC265"/>
      <c r="ADD265"/>
      <c r="ADE265"/>
      <c r="ADF265"/>
      <c r="ADG265"/>
      <c r="ADH265"/>
      <c r="ADI265"/>
      <c r="ADJ265"/>
      <c r="ADK265"/>
      <c r="ADL265"/>
      <c r="ADM265"/>
      <c r="ADN265"/>
      <c r="ADO265"/>
      <c r="ADP265"/>
      <c r="ADQ265"/>
      <c r="ADR265"/>
      <c r="ADS265"/>
      <c r="ADT265"/>
      <c r="ADU265"/>
      <c r="ADV265"/>
      <c r="ADW265"/>
      <c r="ADX265"/>
      <c r="ADY265"/>
      <c r="ADZ265"/>
      <c r="AEA265"/>
      <c r="AEB265"/>
      <c r="AEC265"/>
      <c r="AED265"/>
      <c r="AEE265"/>
      <c r="AEF265"/>
      <c r="AEG265"/>
      <c r="AEH265"/>
      <c r="AEI265"/>
      <c r="AEJ265"/>
      <c r="AEK265"/>
      <c r="AEL265"/>
      <c r="AEM265"/>
      <c r="AEN265"/>
      <c r="AEO265"/>
      <c r="AEP265"/>
      <c r="AEQ265"/>
      <c r="AER265"/>
      <c r="AES265"/>
      <c r="AET265"/>
      <c r="AEU265"/>
      <c r="AEV265"/>
      <c r="AEW265"/>
      <c r="AEX265"/>
      <c r="AEY265"/>
      <c r="AEZ265"/>
      <c r="AFA265"/>
      <c r="AFB265"/>
      <c r="AFC265"/>
      <c r="AFD265"/>
      <c r="AFE265"/>
      <c r="AFF265"/>
      <c r="AFG265"/>
      <c r="AFH265"/>
      <c r="AFI265"/>
      <c r="AFJ265"/>
      <c r="AFK265"/>
      <c r="AFL265"/>
      <c r="AFM265"/>
      <c r="AFN265"/>
      <c r="AFO265"/>
      <c r="AFP265"/>
      <c r="AFQ265"/>
      <c r="AFR265"/>
      <c r="AFS265"/>
      <c r="AFT265"/>
      <c r="AFU265"/>
      <c r="AFV265"/>
      <c r="AFW265"/>
      <c r="AFX265"/>
      <c r="AFY265"/>
      <c r="AFZ265"/>
      <c r="AGA265"/>
      <c r="AGB265"/>
      <c r="AGC265"/>
      <c r="AGD265"/>
      <c r="AGE265"/>
      <c r="AGF265"/>
      <c r="AGG265"/>
      <c r="AGH265"/>
      <c r="AGI265"/>
      <c r="AGJ265"/>
      <c r="AGK265"/>
      <c r="AGL265"/>
      <c r="AGM265"/>
      <c r="AGN265"/>
      <c r="AGO265"/>
      <c r="AGP265"/>
      <c r="AGQ265"/>
      <c r="AGR265"/>
      <c r="AGS265"/>
      <c r="AGT265"/>
      <c r="AGU265"/>
      <c r="AGV265"/>
      <c r="AGW265"/>
      <c r="AGX265"/>
      <c r="AGY265"/>
      <c r="AGZ265"/>
      <c r="AHA265"/>
      <c r="AHB265"/>
      <c r="AHC265"/>
      <c r="AHD265"/>
      <c r="AHE265"/>
      <c r="AHF265"/>
      <c r="AHG265"/>
      <c r="AHH265"/>
      <c r="AHI265"/>
      <c r="AHJ265"/>
      <c r="AHK265"/>
      <c r="AHL265"/>
      <c r="AHM265"/>
      <c r="AHN265"/>
      <c r="AHO265"/>
      <c r="AHP265"/>
      <c r="AHQ265"/>
      <c r="AHR265"/>
      <c r="AHS265"/>
      <c r="AHT265"/>
      <c r="AHU265"/>
      <c r="AHV265"/>
      <c r="AHW265"/>
      <c r="AHX265"/>
      <c r="AHY265"/>
      <c r="AHZ265"/>
      <c r="AIA265"/>
      <c r="AIB265"/>
      <c r="AIC265"/>
      <c r="AID265"/>
      <c r="AIE265"/>
      <c r="AIF265"/>
      <c r="AIG265"/>
      <c r="AIH265"/>
      <c r="AII265"/>
      <c r="AIJ265"/>
      <c r="AIK265"/>
      <c r="AIL265"/>
      <c r="AIM265"/>
      <c r="AIN265"/>
      <c r="AIO265"/>
      <c r="AIP265"/>
      <c r="AIQ265"/>
      <c r="AIR265"/>
      <c r="AIS265"/>
      <c r="AIT265"/>
      <c r="AIU265"/>
      <c r="AIV265"/>
      <c r="AIW265"/>
      <c r="AIX265"/>
      <c r="AIY265"/>
      <c r="AIZ265"/>
      <c r="AJA265"/>
      <c r="AJB265"/>
      <c r="AJC265"/>
      <c r="AJD265"/>
      <c r="AJE265"/>
      <c r="AJF265"/>
      <c r="AJG265"/>
      <c r="AJH265"/>
      <c r="AJI265"/>
      <c r="AJJ265"/>
      <c r="AJK265"/>
      <c r="AJL265"/>
      <c r="AJM265"/>
      <c r="AJN265"/>
      <c r="AJO265"/>
      <c r="AJP265"/>
      <c r="AJQ265"/>
      <c r="AJR265"/>
      <c r="AJS265"/>
      <c r="AJT265"/>
      <c r="AJU265"/>
      <c r="AJV265"/>
      <c r="AJW265"/>
      <c r="AJX265"/>
      <c r="AJY265"/>
      <c r="AJZ265"/>
      <c r="AKA265"/>
      <c r="AKB265"/>
      <c r="AKC265"/>
      <c r="AKD265"/>
      <c r="AKE265"/>
      <c r="AKF265"/>
      <c r="AKG265"/>
      <c r="AKH265"/>
      <c r="AKI265"/>
      <c r="AKJ265"/>
      <c r="AKK265"/>
      <c r="AKL265"/>
      <c r="AKM265"/>
      <c r="AKN265"/>
      <c r="AKO265"/>
      <c r="AKP265"/>
      <c r="AKQ265"/>
      <c r="AKR265"/>
      <c r="AKS265"/>
      <c r="AKT265"/>
      <c r="AKU265"/>
      <c r="AKV265"/>
      <c r="AKW265"/>
      <c r="AKX265"/>
      <c r="AKY265"/>
      <c r="AKZ265"/>
      <c r="ALA265"/>
      <c r="ALB265"/>
      <c r="ALC265"/>
      <c r="ALD265"/>
      <c r="ALE265"/>
      <c r="ALF265"/>
      <c r="ALG265"/>
      <c r="ALH265"/>
      <c r="ALI265"/>
      <c r="ALJ265"/>
      <c r="ALK265"/>
      <c r="ALL265"/>
      <c r="ALM265"/>
      <c r="ALN265"/>
      <c r="ALO265"/>
      <c r="ALP265"/>
      <c r="ALQ265"/>
      <c r="ALR265"/>
      <c r="ALS265"/>
      <c r="ALT265"/>
      <c r="ALU265"/>
      <c r="ALV265"/>
      <c r="ALW265"/>
      <c r="ALX265"/>
      <c r="ALY265"/>
      <c r="ALZ265"/>
      <c r="AMA265"/>
      <c r="AMB265"/>
      <c r="AMC265"/>
      <c r="AMD265"/>
      <c r="AME265"/>
      <c r="AMF265"/>
      <c r="AMG265"/>
      <c r="AMH265"/>
      <c r="AMI265"/>
      <c r="AMJ265"/>
    </row>
    <row r="266" spans="1:1024">
      <c r="A266" s="89"/>
      <c r="B266" s="113"/>
      <c r="C266" s="85"/>
      <c r="D266" s="114"/>
      <c r="E266"/>
      <c r="F266"/>
      <c r="G266" s="126"/>
      <c r="H266" s="87"/>
      <c r="I266"/>
      <c r="J266" s="115"/>
      <c r="K266"/>
      <c r="L266" s="116"/>
      <c r="M266" s="53"/>
      <c r="N266"/>
      <c r="O266"/>
      <c r="P266"/>
      <c r="Q266" s="117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  <c r="IY266"/>
      <c r="IZ266"/>
      <c r="JA266"/>
      <c r="JB266"/>
      <c r="JC266"/>
      <c r="JD266"/>
      <c r="JE266"/>
      <c r="JF266"/>
      <c r="JG266"/>
      <c r="JH266"/>
      <c r="JI266"/>
      <c r="JJ266"/>
      <c r="JK266"/>
      <c r="JL266"/>
      <c r="JM266"/>
      <c r="JN266"/>
      <c r="JO266"/>
      <c r="JP266"/>
      <c r="JQ266"/>
      <c r="JR266"/>
      <c r="JS266"/>
      <c r="JT266"/>
      <c r="JU266"/>
      <c r="JV266"/>
      <c r="JW266"/>
      <c r="JX266"/>
      <c r="JY266"/>
      <c r="JZ266"/>
      <c r="KA266"/>
      <c r="KB266"/>
      <c r="KC266"/>
      <c r="KD266"/>
      <c r="KE266"/>
      <c r="KF266"/>
      <c r="KG266"/>
      <c r="KH266"/>
      <c r="KI266"/>
      <c r="KJ266"/>
      <c r="KK266"/>
      <c r="KL266"/>
      <c r="KM266"/>
      <c r="KN266"/>
      <c r="KO266"/>
      <c r="KP266"/>
      <c r="KQ266"/>
      <c r="KR266"/>
      <c r="KS266"/>
      <c r="KT266"/>
      <c r="KU266"/>
      <c r="KV266"/>
      <c r="KW266"/>
      <c r="KX266"/>
      <c r="KY266"/>
      <c r="KZ266"/>
      <c r="LA266"/>
      <c r="LB266"/>
      <c r="LC266"/>
      <c r="LD266"/>
      <c r="LE266"/>
      <c r="LF266"/>
      <c r="LG266"/>
      <c r="LH266"/>
      <c r="LI266"/>
      <c r="LJ266"/>
      <c r="LK266"/>
      <c r="LL266"/>
      <c r="LM266"/>
      <c r="LN266"/>
      <c r="LO266"/>
      <c r="LP266"/>
      <c r="LQ266"/>
      <c r="LR266"/>
      <c r="LS266"/>
      <c r="LT266"/>
      <c r="LU266"/>
      <c r="LV266"/>
      <c r="LW266"/>
      <c r="LX266"/>
      <c r="LY266"/>
      <c r="LZ266"/>
      <c r="MA266"/>
      <c r="MB266"/>
      <c r="MC266"/>
      <c r="MD266"/>
      <c r="ME266"/>
      <c r="MF266"/>
      <c r="MG266"/>
      <c r="MH266"/>
      <c r="MI266"/>
      <c r="MJ266"/>
      <c r="MK266"/>
      <c r="ML266"/>
      <c r="MM266"/>
      <c r="MN266"/>
      <c r="MO266"/>
      <c r="MP266"/>
      <c r="MQ266"/>
      <c r="MR266"/>
      <c r="MS266"/>
      <c r="MT266"/>
      <c r="MU266"/>
      <c r="MV266"/>
      <c r="MW266"/>
      <c r="MX266"/>
      <c r="MY266"/>
      <c r="MZ266"/>
      <c r="NA266"/>
      <c r="NB266"/>
      <c r="NC266"/>
      <c r="ND266"/>
      <c r="NE266"/>
      <c r="NF266"/>
      <c r="NG266"/>
      <c r="NH266"/>
      <c r="NI266"/>
      <c r="NJ266"/>
      <c r="NK266"/>
      <c r="NL266"/>
      <c r="NM266"/>
      <c r="NN266"/>
      <c r="NO266"/>
      <c r="NP266"/>
      <c r="NQ266"/>
      <c r="NR266"/>
      <c r="NS266"/>
      <c r="NT266"/>
      <c r="NU266"/>
      <c r="NV266"/>
      <c r="NW266"/>
      <c r="NX266"/>
      <c r="NY266"/>
      <c r="NZ266"/>
      <c r="OA266"/>
      <c r="OB266"/>
      <c r="OC266"/>
      <c r="OD266"/>
      <c r="OE266"/>
      <c r="OF266"/>
      <c r="OG266"/>
      <c r="OH266"/>
      <c r="OI266"/>
      <c r="OJ266"/>
      <c r="OK266"/>
      <c r="OL266"/>
      <c r="OM266"/>
      <c r="ON266"/>
      <c r="OO266"/>
      <c r="OP266"/>
      <c r="OQ266"/>
      <c r="OR266"/>
      <c r="OS266"/>
      <c r="OT266"/>
      <c r="OU266"/>
      <c r="OV266"/>
      <c r="OW266"/>
      <c r="OX266"/>
      <c r="OY266"/>
      <c r="OZ266"/>
      <c r="PA266"/>
      <c r="PB266"/>
      <c r="PC266"/>
      <c r="PD266"/>
      <c r="PE266"/>
      <c r="PF266"/>
      <c r="PG266"/>
      <c r="PH266"/>
      <c r="PI266"/>
      <c r="PJ266"/>
      <c r="PK266"/>
      <c r="PL266"/>
      <c r="PM266"/>
      <c r="PN266"/>
      <c r="PO266"/>
      <c r="PP266"/>
      <c r="PQ266"/>
      <c r="PR266"/>
      <c r="PS266"/>
      <c r="PT266"/>
      <c r="PU266"/>
      <c r="PV266"/>
      <c r="PW266"/>
      <c r="PX266"/>
      <c r="PY266"/>
      <c r="PZ266"/>
      <c r="QA266"/>
      <c r="QB266"/>
      <c r="QC266"/>
      <c r="QD266"/>
      <c r="QE266"/>
      <c r="QF266"/>
      <c r="QG266"/>
      <c r="QH266"/>
      <c r="QI266"/>
      <c r="QJ266"/>
      <c r="QK266"/>
      <c r="QL266"/>
      <c r="QM266"/>
      <c r="QN266"/>
      <c r="QO266"/>
      <c r="QP266"/>
      <c r="QQ266"/>
      <c r="QR266"/>
      <c r="QS266"/>
      <c r="QT266"/>
      <c r="QU266"/>
      <c r="QV266"/>
      <c r="QW266"/>
      <c r="QX266"/>
      <c r="QY266"/>
      <c r="QZ266"/>
      <c r="RA266"/>
      <c r="RB266"/>
      <c r="RC266"/>
      <c r="RD266"/>
      <c r="RE266"/>
      <c r="RF266"/>
      <c r="RG266"/>
      <c r="RH266"/>
      <c r="RI266"/>
      <c r="RJ266"/>
      <c r="RK266"/>
      <c r="RL266"/>
      <c r="RM266"/>
      <c r="RN266"/>
      <c r="RO266"/>
      <c r="RP266"/>
      <c r="RQ266"/>
      <c r="RR266"/>
      <c r="RS266"/>
      <c r="RT266"/>
      <c r="RU266"/>
      <c r="RV266"/>
      <c r="RW266"/>
      <c r="RX266"/>
      <c r="RY266"/>
      <c r="RZ266"/>
      <c r="SA266"/>
      <c r="SB266"/>
      <c r="SC266"/>
      <c r="SD266"/>
      <c r="SE266"/>
      <c r="SF266"/>
      <c r="SG266"/>
      <c r="SH266"/>
      <c r="SI266"/>
      <c r="SJ266"/>
      <c r="SK266"/>
      <c r="SL266"/>
      <c r="SM266"/>
      <c r="SN266"/>
      <c r="SO266"/>
      <c r="SP266"/>
      <c r="SQ266"/>
      <c r="SR266"/>
      <c r="SS266"/>
      <c r="ST266"/>
      <c r="SU266"/>
      <c r="SV266"/>
      <c r="SW266"/>
      <c r="SX266"/>
      <c r="SY266"/>
      <c r="SZ266"/>
      <c r="TA266"/>
      <c r="TB266"/>
      <c r="TC266"/>
      <c r="TD266"/>
      <c r="TE266"/>
      <c r="TF266"/>
      <c r="TG266"/>
      <c r="TH266"/>
      <c r="TI266"/>
      <c r="TJ266"/>
      <c r="TK266"/>
      <c r="TL266"/>
      <c r="TM266"/>
      <c r="TN266"/>
      <c r="TO266"/>
      <c r="TP266"/>
      <c r="TQ266"/>
      <c r="TR266"/>
      <c r="TS266"/>
      <c r="TT266"/>
      <c r="TU266"/>
      <c r="TV266"/>
      <c r="TW266"/>
      <c r="TX266"/>
      <c r="TY266"/>
      <c r="TZ266"/>
      <c r="UA266"/>
      <c r="UB266"/>
      <c r="UC266"/>
      <c r="UD266"/>
      <c r="UE266"/>
      <c r="UF266"/>
      <c r="UG266"/>
      <c r="UH266"/>
      <c r="UI266"/>
      <c r="UJ266"/>
      <c r="UK266"/>
      <c r="UL266"/>
      <c r="UM266"/>
      <c r="UN266"/>
      <c r="UO266"/>
      <c r="UP266"/>
      <c r="UQ266"/>
      <c r="UR266"/>
      <c r="US266"/>
      <c r="UT266"/>
      <c r="UU266"/>
      <c r="UV266"/>
      <c r="UW266"/>
      <c r="UX266"/>
      <c r="UY266"/>
      <c r="UZ266"/>
      <c r="VA266"/>
      <c r="VB266"/>
      <c r="VC266"/>
      <c r="VD266"/>
      <c r="VE266"/>
      <c r="VF266"/>
      <c r="VG266"/>
      <c r="VH266"/>
      <c r="VI266"/>
      <c r="VJ266"/>
      <c r="VK266"/>
      <c r="VL266"/>
      <c r="VM266"/>
      <c r="VN266"/>
      <c r="VO266"/>
      <c r="VP266"/>
      <c r="VQ266"/>
      <c r="VR266"/>
      <c r="VS266"/>
      <c r="VT266"/>
      <c r="VU266"/>
      <c r="VV266"/>
      <c r="VW266"/>
      <c r="VX266"/>
      <c r="VY266"/>
      <c r="VZ266"/>
      <c r="WA266"/>
      <c r="WB266"/>
      <c r="WC266"/>
      <c r="WD266"/>
      <c r="WE266"/>
      <c r="WF266"/>
      <c r="WG266"/>
      <c r="WH266"/>
      <c r="WI266"/>
      <c r="WJ266"/>
      <c r="WK266"/>
      <c r="WL266"/>
      <c r="WM266"/>
      <c r="WN266"/>
      <c r="WO266"/>
      <c r="WP266"/>
      <c r="WQ266"/>
      <c r="WR266"/>
      <c r="WS266"/>
      <c r="WT266"/>
      <c r="WU266"/>
      <c r="WV266"/>
      <c r="WW266"/>
      <c r="WX266"/>
      <c r="WY266"/>
      <c r="WZ266"/>
      <c r="XA266"/>
      <c r="XB266"/>
      <c r="XC266"/>
      <c r="XD266"/>
      <c r="XE266"/>
      <c r="XF266"/>
      <c r="XG266"/>
      <c r="XH266"/>
      <c r="XI266"/>
      <c r="XJ266"/>
      <c r="XK266"/>
      <c r="XL266"/>
      <c r="XM266"/>
      <c r="XN266"/>
      <c r="XO266"/>
      <c r="XP266"/>
      <c r="XQ266"/>
      <c r="XR266"/>
      <c r="XS266"/>
      <c r="XT266"/>
      <c r="XU266"/>
      <c r="XV266"/>
      <c r="XW266"/>
      <c r="XX266"/>
      <c r="XY266"/>
      <c r="XZ266"/>
      <c r="YA266"/>
      <c r="YB266"/>
      <c r="YC266"/>
      <c r="YD266"/>
      <c r="YE266"/>
      <c r="YF266"/>
      <c r="YG266"/>
      <c r="YH266"/>
      <c r="YI266"/>
      <c r="YJ266"/>
      <c r="YK266"/>
      <c r="YL266"/>
      <c r="YM266"/>
      <c r="YN266"/>
      <c r="YO266"/>
      <c r="YP266"/>
      <c r="YQ266"/>
      <c r="YR266"/>
      <c r="YS266"/>
      <c r="YT266"/>
      <c r="YU266"/>
      <c r="YV266"/>
      <c r="YW266"/>
      <c r="YX266"/>
      <c r="YY266"/>
      <c r="YZ266"/>
      <c r="ZA266"/>
      <c r="ZB266"/>
      <c r="ZC266"/>
      <c r="ZD266"/>
      <c r="ZE266"/>
      <c r="ZF266"/>
      <c r="ZG266"/>
      <c r="ZH266"/>
      <c r="ZI266"/>
      <c r="ZJ266"/>
      <c r="ZK266"/>
      <c r="ZL266"/>
      <c r="ZM266"/>
      <c r="ZN266"/>
      <c r="ZO266"/>
      <c r="ZP266"/>
      <c r="ZQ266"/>
      <c r="ZR266"/>
      <c r="ZS266"/>
      <c r="ZT266"/>
      <c r="ZU266"/>
      <c r="ZV266"/>
      <c r="ZW266"/>
      <c r="ZX266"/>
      <c r="ZY266"/>
      <c r="ZZ266"/>
      <c r="AAA266"/>
      <c r="AAB266"/>
      <c r="AAC266"/>
      <c r="AAD266"/>
      <c r="AAE266"/>
      <c r="AAF266"/>
      <c r="AAG266"/>
      <c r="AAH266"/>
      <c r="AAI266"/>
      <c r="AAJ266"/>
      <c r="AAK266"/>
      <c r="AAL266"/>
      <c r="AAM266"/>
      <c r="AAN266"/>
      <c r="AAO266"/>
      <c r="AAP266"/>
      <c r="AAQ266"/>
      <c r="AAR266"/>
      <c r="AAS266"/>
      <c r="AAT266"/>
      <c r="AAU266"/>
      <c r="AAV266"/>
      <c r="AAW266"/>
      <c r="AAX266"/>
      <c r="AAY266"/>
      <c r="AAZ266"/>
      <c r="ABA266"/>
      <c r="ABB266"/>
      <c r="ABC266"/>
      <c r="ABD266"/>
      <c r="ABE266"/>
      <c r="ABF266"/>
      <c r="ABG266"/>
      <c r="ABH266"/>
      <c r="ABI266"/>
      <c r="ABJ266"/>
      <c r="ABK266"/>
      <c r="ABL266"/>
      <c r="ABM266"/>
      <c r="ABN266"/>
      <c r="ABO266"/>
      <c r="ABP266"/>
      <c r="ABQ266"/>
      <c r="ABR266"/>
      <c r="ABS266"/>
      <c r="ABT266"/>
      <c r="ABU266"/>
      <c r="ABV266"/>
      <c r="ABW266"/>
      <c r="ABX266"/>
      <c r="ABY266"/>
      <c r="ABZ266"/>
      <c r="ACA266"/>
      <c r="ACB266"/>
      <c r="ACC266"/>
      <c r="ACD266"/>
      <c r="ACE266"/>
      <c r="ACF266"/>
      <c r="ACG266"/>
      <c r="ACH266"/>
      <c r="ACI266"/>
      <c r="ACJ266"/>
      <c r="ACK266"/>
      <c r="ACL266"/>
      <c r="ACM266"/>
      <c r="ACN266"/>
      <c r="ACO266"/>
      <c r="ACP266"/>
      <c r="ACQ266"/>
      <c r="ACR266"/>
      <c r="ACS266"/>
      <c r="ACT266"/>
      <c r="ACU266"/>
      <c r="ACV266"/>
      <c r="ACW266"/>
      <c r="ACX266"/>
      <c r="ACY266"/>
      <c r="ACZ266"/>
      <c r="ADA266"/>
      <c r="ADB266"/>
      <c r="ADC266"/>
      <c r="ADD266"/>
      <c r="ADE266"/>
      <c r="ADF266"/>
      <c r="ADG266"/>
      <c r="ADH266"/>
      <c r="ADI266"/>
      <c r="ADJ266"/>
      <c r="ADK266"/>
      <c r="ADL266"/>
      <c r="ADM266"/>
      <c r="ADN266"/>
      <c r="ADO266"/>
      <c r="ADP266"/>
      <c r="ADQ266"/>
      <c r="ADR266"/>
      <c r="ADS266"/>
      <c r="ADT266"/>
      <c r="ADU266"/>
      <c r="ADV266"/>
      <c r="ADW266"/>
      <c r="ADX266"/>
      <c r="ADY266"/>
      <c r="ADZ266"/>
      <c r="AEA266"/>
      <c r="AEB266"/>
      <c r="AEC266"/>
      <c r="AED266"/>
      <c r="AEE266"/>
      <c r="AEF266"/>
      <c r="AEG266"/>
      <c r="AEH266"/>
      <c r="AEI266"/>
      <c r="AEJ266"/>
      <c r="AEK266"/>
      <c r="AEL266"/>
      <c r="AEM266"/>
      <c r="AEN266"/>
      <c r="AEO266"/>
      <c r="AEP266"/>
      <c r="AEQ266"/>
      <c r="AER266"/>
      <c r="AES266"/>
      <c r="AET266"/>
      <c r="AEU266"/>
      <c r="AEV266"/>
      <c r="AEW266"/>
      <c r="AEX266"/>
      <c r="AEY266"/>
      <c r="AEZ266"/>
      <c r="AFA266"/>
      <c r="AFB266"/>
      <c r="AFC266"/>
      <c r="AFD266"/>
      <c r="AFE266"/>
      <c r="AFF266"/>
      <c r="AFG266"/>
      <c r="AFH266"/>
      <c r="AFI266"/>
      <c r="AFJ266"/>
      <c r="AFK266"/>
      <c r="AFL266"/>
      <c r="AFM266"/>
      <c r="AFN266"/>
      <c r="AFO266"/>
      <c r="AFP266"/>
      <c r="AFQ266"/>
      <c r="AFR266"/>
      <c r="AFS266"/>
      <c r="AFT266"/>
      <c r="AFU266"/>
      <c r="AFV266"/>
      <c r="AFW266"/>
      <c r="AFX266"/>
      <c r="AFY266"/>
      <c r="AFZ266"/>
      <c r="AGA266"/>
      <c r="AGB266"/>
      <c r="AGC266"/>
      <c r="AGD266"/>
      <c r="AGE266"/>
      <c r="AGF266"/>
      <c r="AGG266"/>
      <c r="AGH266"/>
      <c r="AGI266"/>
      <c r="AGJ266"/>
      <c r="AGK266"/>
      <c r="AGL266"/>
      <c r="AGM266"/>
      <c r="AGN266"/>
      <c r="AGO266"/>
      <c r="AGP266"/>
      <c r="AGQ266"/>
      <c r="AGR266"/>
      <c r="AGS266"/>
      <c r="AGT266"/>
      <c r="AGU266"/>
      <c r="AGV266"/>
      <c r="AGW266"/>
      <c r="AGX266"/>
      <c r="AGY266"/>
      <c r="AGZ266"/>
      <c r="AHA266"/>
      <c r="AHB266"/>
      <c r="AHC266"/>
      <c r="AHD266"/>
      <c r="AHE266"/>
      <c r="AHF266"/>
      <c r="AHG266"/>
      <c r="AHH266"/>
      <c r="AHI266"/>
      <c r="AHJ266"/>
      <c r="AHK266"/>
      <c r="AHL266"/>
      <c r="AHM266"/>
      <c r="AHN266"/>
      <c r="AHO266"/>
      <c r="AHP266"/>
      <c r="AHQ266"/>
      <c r="AHR266"/>
      <c r="AHS266"/>
      <c r="AHT266"/>
      <c r="AHU266"/>
      <c r="AHV266"/>
      <c r="AHW266"/>
      <c r="AHX266"/>
      <c r="AHY266"/>
      <c r="AHZ266"/>
      <c r="AIA266"/>
      <c r="AIB266"/>
      <c r="AIC266"/>
      <c r="AID266"/>
      <c r="AIE266"/>
      <c r="AIF266"/>
      <c r="AIG266"/>
      <c r="AIH266"/>
      <c r="AII266"/>
      <c r="AIJ266"/>
      <c r="AIK266"/>
      <c r="AIL266"/>
      <c r="AIM266"/>
      <c r="AIN266"/>
      <c r="AIO266"/>
      <c r="AIP266"/>
      <c r="AIQ266"/>
      <c r="AIR266"/>
      <c r="AIS266"/>
      <c r="AIT266"/>
      <c r="AIU266"/>
      <c r="AIV266"/>
      <c r="AIW266"/>
      <c r="AIX266"/>
      <c r="AIY266"/>
      <c r="AIZ266"/>
      <c r="AJA266"/>
      <c r="AJB266"/>
      <c r="AJC266"/>
      <c r="AJD266"/>
      <c r="AJE266"/>
      <c r="AJF266"/>
      <c r="AJG266"/>
      <c r="AJH266"/>
      <c r="AJI266"/>
      <c r="AJJ266"/>
      <c r="AJK266"/>
      <c r="AJL266"/>
      <c r="AJM266"/>
      <c r="AJN266"/>
      <c r="AJO266"/>
      <c r="AJP266"/>
      <c r="AJQ266"/>
      <c r="AJR266"/>
      <c r="AJS266"/>
      <c r="AJT266"/>
      <c r="AJU266"/>
      <c r="AJV266"/>
      <c r="AJW266"/>
      <c r="AJX266"/>
      <c r="AJY266"/>
      <c r="AJZ266"/>
      <c r="AKA266"/>
      <c r="AKB266"/>
      <c r="AKC266"/>
      <c r="AKD266"/>
      <c r="AKE266"/>
      <c r="AKF266"/>
      <c r="AKG266"/>
      <c r="AKH266"/>
      <c r="AKI266"/>
      <c r="AKJ266"/>
      <c r="AKK266"/>
      <c r="AKL266"/>
      <c r="AKM266"/>
      <c r="AKN266"/>
      <c r="AKO266"/>
      <c r="AKP266"/>
      <c r="AKQ266"/>
      <c r="AKR266"/>
      <c r="AKS266"/>
      <c r="AKT266"/>
      <c r="AKU266"/>
      <c r="AKV266"/>
      <c r="AKW266"/>
      <c r="AKX266"/>
      <c r="AKY266"/>
      <c r="AKZ266"/>
      <c r="ALA266"/>
      <c r="ALB266"/>
      <c r="ALC266"/>
      <c r="ALD266"/>
      <c r="ALE266"/>
      <c r="ALF266"/>
      <c r="ALG266"/>
      <c r="ALH266"/>
      <c r="ALI266"/>
      <c r="ALJ266"/>
      <c r="ALK266"/>
      <c r="ALL266"/>
      <c r="ALM266"/>
      <c r="ALN266"/>
      <c r="ALO266"/>
      <c r="ALP266"/>
      <c r="ALQ266"/>
      <c r="ALR266"/>
      <c r="ALS266"/>
      <c r="ALT266"/>
      <c r="ALU266"/>
      <c r="ALV266"/>
      <c r="ALW266"/>
      <c r="ALX266"/>
      <c r="ALY266"/>
      <c r="ALZ266"/>
      <c r="AMA266"/>
      <c r="AMB266"/>
      <c r="AMC266"/>
      <c r="AMD266"/>
      <c r="AME266"/>
      <c r="AMF266"/>
      <c r="AMG266"/>
      <c r="AMH266"/>
      <c r="AMI266"/>
      <c r="AMJ266"/>
    </row>
    <row r="267" spans="1:1024">
      <c r="A267" s="92">
        <v>860</v>
      </c>
      <c r="B267" s="374" t="s">
        <v>299</v>
      </c>
      <c r="C267" s="374"/>
      <c r="D267"/>
      <c r="E267"/>
      <c r="F267"/>
      <c r="G267" s="127"/>
      <c r="H267" s="87"/>
      <c r="I267"/>
      <c r="J267" s="115"/>
      <c r="K267"/>
      <c r="L267" s="116"/>
      <c r="M267" s="53"/>
      <c r="N267"/>
      <c r="O267"/>
      <c r="P267"/>
      <c r="Q267" s="11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  <c r="IZ267"/>
      <c r="JA267"/>
      <c r="JB267"/>
      <c r="JC267"/>
      <c r="JD267"/>
      <c r="JE267"/>
      <c r="JF267"/>
      <c r="JG267"/>
      <c r="JH267"/>
      <c r="JI267"/>
      <c r="JJ267"/>
      <c r="JK267"/>
      <c r="JL267"/>
      <c r="JM267"/>
      <c r="JN267"/>
      <c r="JO267"/>
      <c r="JP267"/>
      <c r="JQ267"/>
      <c r="JR267"/>
      <c r="JS267"/>
      <c r="JT267"/>
      <c r="JU267"/>
      <c r="JV267"/>
      <c r="JW267"/>
      <c r="JX267"/>
      <c r="JY267"/>
      <c r="JZ267"/>
      <c r="KA267"/>
      <c r="KB267"/>
      <c r="KC267"/>
      <c r="KD267"/>
      <c r="KE267"/>
      <c r="KF267"/>
      <c r="KG267"/>
      <c r="KH267"/>
      <c r="KI267"/>
      <c r="KJ267"/>
      <c r="KK267"/>
      <c r="KL267"/>
      <c r="KM267"/>
      <c r="KN267"/>
      <c r="KO267"/>
      <c r="KP267"/>
      <c r="KQ267"/>
      <c r="KR267"/>
      <c r="KS267"/>
      <c r="KT267"/>
      <c r="KU267"/>
      <c r="KV267"/>
      <c r="KW267"/>
      <c r="KX267"/>
      <c r="KY267"/>
      <c r="KZ267"/>
      <c r="LA267"/>
      <c r="LB267"/>
      <c r="LC267"/>
      <c r="LD267"/>
      <c r="LE267"/>
      <c r="LF267"/>
      <c r="LG267"/>
      <c r="LH267"/>
      <c r="LI267"/>
      <c r="LJ267"/>
      <c r="LK267"/>
      <c r="LL267"/>
      <c r="LM267"/>
      <c r="LN267"/>
      <c r="LO267"/>
      <c r="LP267"/>
      <c r="LQ267"/>
      <c r="LR267"/>
      <c r="LS267"/>
      <c r="LT267"/>
      <c r="LU267"/>
      <c r="LV267"/>
      <c r="LW267"/>
      <c r="LX267"/>
      <c r="LY267"/>
      <c r="LZ267"/>
      <c r="MA267"/>
      <c r="MB267"/>
      <c r="MC267"/>
      <c r="MD267"/>
      <c r="ME267"/>
      <c r="MF267"/>
      <c r="MG267"/>
      <c r="MH267"/>
      <c r="MI267"/>
      <c r="MJ267"/>
      <c r="MK267"/>
      <c r="ML267"/>
      <c r="MM267"/>
      <c r="MN267"/>
      <c r="MO267"/>
      <c r="MP267"/>
      <c r="MQ267"/>
      <c r="MR267"/>
      <c r="MS267"/>
      <c r="MT267"/>
      <c r="MU267"/>
      <c r="MV267"/>
      <c r="MW267"/>
      <c r="MX267"/>
      <c r="MY267"/>
      <c r="MZ267"/>
      <c r="NA267"/>
      <c r="NB267"/>
      <c r="NC267"/>
      <c r="ND267"/>
      <c r="NE267"/>
      <c r="NF267"/>
      <c r="NG267"/>
      <c r="NH267"/>
      <c r="NI267"/>
      <c r="NJ267"/>
      <c r="NK267"/>
      <c r="NL267"/>
      <c r="NM267"/>
      <c r="NN267"/>
      <c r="NO267"/>
      <c r="NP267"/>
      <c r="NQ267"/>
      <c r="NR267"/>
      <c r="NS267"/>
      <c r="NT267"/>
      <c r="NU267"/>
      <c r="NV267"/>
      <c r="NW267"/>
      <c r="NX267"/>
      <c r="NY267"/>
      <c r="NZ267"/>
      <c r="OA267"/>
      <c r="OB267"/>
      <c r="OC267"/>
      <c r="OD267"/>
      <c r="OE267"/>
      <c r="OF267"/>
      <c r="OG267"/>
      <c r="OH267"/>
      <c r="OI267"/>
      <c r="OJ267"/>
      <c r="OK267"/>
      <c r="OL267"/>
      <c r="OM267"/>
      <c r="ON267"/>
      <c r="OO267"/>
      <c r="OP267"/>
      <c r="OQ267"/>
      <c r="OR267"/>
      <c r="OS267"/>
      <c r="OT267"/>
      <c r="OU267"/>
      <c r="OV267"/>
      <c r="OW267"/>
      <c r="OX267"/>
      <c r="OY267"/>
      <c r="OZ267"/>
      <c r="PA267"/>
      <c r="PB267"/>
      <c r="PC267"/>
      <c r="PD267"/>
      <c r="PE267"/>
      <c r="PF267"/>
      <c r="PG267"/>
      <c r="PH267"/>
      <c r="PI267"/>
      <c r="PJ267"/>
      <c r="PK267"/>
      <c r="PL267"/>
      <c r="PM267"/>
      <c r="PN267"/>
      <c r="PO267"/>
      <c r="PP267"/>
      <c r="PQ267"/>
      <c r="PR267"/>
      <c r="PS267"/>
      <c r="PT267"/>
      <c r="PU267"/>
      <c r="PV267"/>
      <c r="PW267"/>
      <c r="PX267"/>
      <c r="PY267"/>
      <c r="PZ267"/>
      <c r="QA267"/>
      <c r="QB267"/>
      <c r="QC267"/>
      <c r="QD267"/>
      <c r="QE267"/>
      <c r="QF267"/>
      <c r="QG267"/>
      <c r="QH267"/>
      <c r="QI267"/>
      <c r="QJ267"/>
      <c r="QK267"/>
      <c r="QL267"/>
      <c r="QM267"/>
      <c r="QN267"/>
      <c r="QO267"/>
      <c r="QP267"/>
      <c r="QQ267"/>
      <c r="QR267"/>
      <c r="QS267"/>
      <c r="QT267"/>
      <c r="QU267"/>
      <c r="QV267"/>
      <c r="QW267"/>
      <c r="QX267"/>
      <c r="QY267"/>
      <c r="QZ267"/>
      <c r="RA267"/>
      <c r="RB267"/>
      <c r="RC267"/>
      <c r="RD267"/>
      <c r="RE267"/>
      <c r="RF267"/>
      <c r="RG267"/>
      <c r="RH267"/>
      <c r="RI267"/>
      <c r="RJ267"/>
      <c r="RK267"/>
      <c r="RL267"/>
      <c r="RM267"/>
      <c r="RN267"/>
      <c r="RO267"/>
      <c r="RP267"/>
      <c r="RQ267"/>
      <c r="RR267"/>
      <c r="RS267"/>
      <c r="RT267"/>
      <c r="RU267"/>
      <c r="RV267"/>
      <c r="RW267"/>
      <c r="RX267"/>
      <c r="RY267"/>
      <c r="RZ267"/>
      <c r="SA267"/>
      <c r="SB267"/>
      <c r="SC267"/>
      <c r="SD267"/>
      <c r="SE267"/>
      <c r="SF267"/>
      <c r="SG267"/>
      <c r="SH267"/>
      <c r="SI267"/>
      <c r="SJ267"/>
      <c r="SK267"/>
      <c r="SL267"/>
      <c r="SM267"/>
      <c r="SN267"/>
      <c r="SO267"/>
      <c r="SP267"/>
      <c r="SQ267"/>
      <c r="SR267"/>
      <c r="SS267"/>
      <c r="ST267"/>
      <c r="SU267"/>
      <c r="SV267"/>
      <c r="SW267"/>
      <c r="SX267"/>
      <c r="SY267"/>
      <c r="SZ267"/>
      <c r="TA267"/>
      <c r="TB267"/>
      <c r="TC267"/>
      <c r="TD267"/>
      <c r="TE267"/>
      <c r="TF267"/>
      <c r="TG267"/>
      <c r="TH267"/>
      <c r="TI267"/>
      <c r="TJ267"/>
      <c r="TK267"/>
      <c r="TL267"/>
      <c r="TM267"/>
      <c r="TN267"/>
      <c r="TO267"/>
      <c r="TP267"/>
      <c r="TQ267"/>
      <c r="TR267"/>
      <c r="TS267"/>
      <c r="TT267"/>
      <c r="TU267"/>
      <c r="TV267"/>
      <c r="TW267"/>
      <c r="TX267"/>
      <c r="TY267"/>
      <c r="TZ267"/>
      <c r="UA267"/>
      <c r="UB267"/>
      <c r="UC267"/>
      <c r="UD267"/>
      <c r="UE267"/>
      <c r="UF267"/>
      <c r="UG267"/>
      <c r="UH267"/>
      <c r="UI267"/>
      <c r="UJ267"/>
      <c r="UK267"/>
      <c r="UL267"/>
      <c r="UM267"/>
      <c r="UN267"/>
      <c r="UO267"/>
      <c r="UP267"/>
      <c r="UQ267"/>
      <c r="UR267"/>
      <c r="US267"/>
      <c r="UT267"/>
      <c r="UU267"/>
      <c r="UV267"/>
      <c r="UW267"/>
      <c r="UX267"/>
      <c r="UY267"/>
      <c r="UZ267"/>
      <c r="VA267"/>
      <c r="VB267"/>
      <c r="VC267"/>
      <c r="VD267"/>
      <c r="VE267"/>
      <c r="VF267"/>
      <c r="VG267"/>
      <c r="VH267"/>
      <c r="VI267"/>
      <c r="VJ267"/>
      <c r="VK267"/>
      <c r="VL267"/>
      <c r="VM267"/>
      <c r="VN267"/>
      <c r="VO267"/>
      <c r="VP267"/>
      <c r="VQ267"/>
      <c r="VR267"/>
      <c r="VS267"/>
      <c r="VT267"/>
      <c r="VU267"/>
      <c r="VV267"/>
      <c r="VW267"/>
      <c r="VX267"/>
      <c r="VY267"/>
      <c r="VZ267"/>
      <c r="WA267"/>
      <c r="WB267"/>
      <c r="WC267"/>
      <c r="WD267"/>
      <c r="WE267"/>
      <c r="WF267"/>
      <c r="WG267"/>
      <c r="WH267"/>
      <c r="WI267"/>
      <c r="WJ267"/>
      <c r="WK267"/>
      <c r="WL267"/>
      <c r="WM267"/>
      <c r="WN267"/>
      <c r="WO267"/>
      <c r="WP267"/>
      <c r="WQ267"/>
      <c r="WR267"/>
      <c r="WS267"/>
      <c r="WT267"/>
      <c r="WU267"/>
      <c r="WV267"/>
      <c r="WW267"/>
      <c r="WX267"/>
      <c r="WY267"/>
      <c r="WZ267"/>
      <c r="XA267"/>
      <c r="XB267"/>
      <c r="XC267"/>
      <c r="XD267"/>
      <c r="XE267"/>
      <c r="XF267"/>
      <c r="XG267"/>
      <c r="XH267"/>
      <c r="XI267"/>
      <c r="XJ267"/>
      <c r="XK267"/>
      <c r="XL267"/>
      <c r="XM267"/>
      <c r="XN267"/>
      <c r="XO267"/>
      <c r="XP267"/>
      <c r="XQ267"/>
      <c r="XR267"/>
      <c r="XS267"/>
      <c r="XT267"/>
      <c r="XU267"/>
      <c r="XV267"/>
      <c r="XW267"/>
      <c r="XX267"/>
      <c r="XY267"/>
      <c r="XZ267"/>
      <c r="YA267"/>
      <c r="YB267"/>
      <c r="YC267"/>
      <c r="YD267"/>
      <c r="YE267"/>
      <c r="YF267"/>
      <c r="YG267"/>
      <c r="YH267"/>
      <c r="YI267"/>
      <c r="YJ267"/>
      <c r="YK267"/>
      <c r="YL267"/>
      <c r="YM267"/>
      <c r="YN267"/>
      <c r="YO267"/>
      <c r="YP267"/>
      <c r="YQ267"/>
      <c r="YR267"/>
      <c r="YS267"/>
      <c r="YT267"/>
      <c r="YU267"/>
      <c r="YV267"/>
      <c r="YW267"/>
      <c r="YX267"/>
      <c r="YY267"/>
      <c r="YZ267"/>
      <c r="ZA267"/>
      <c r="ZB267"/>
      <c r="ZC267"/>
      <c r="ZD267"/>
      <c r="ZE267"/>
      <c r="ZF267"/>
      <c r="ZG267"/>
      <c r="ZH267"/>
      <c r="ZI267"/>
      <c r="ZJ267"/>
      <c r="ZK267"/>
      <c r="ZL267"/>
      <c r="ZM267"/>
      <c r="ZN267"/>
      <c r="ZO267"/>
      <c r="ZP267"/>
      <c r="ZQ267"/>
      <c r="ZR267"/>
      <c r="ZS267"/>
      <c r="ZT267"/>
      <c r="ZU267"/>
      <c r="ZV267"/>
      <c r="ZW267"/>
      <c r="ZX267"/>
      <c r="ZY267"/>
      <c r="ZZ267"/>
      <c r="AAA267"/>
      <c r="AAB267"/>
      <c r="AAC267"/>
      <c r="AAD267"/>
      <c r="AAE267"/>
      <c r="AAF267"/>
      <c r="AAG267"/>
      <c r="AAH267"/>
      <c r="AAI267"/>
      <c r="AAJ267"/>
      <c r="AAK267"/>
      <c r="AAL267"/>
      <c r="AAM267"/>
      <c r="AAN267"/>
      <c r="AAO267"/>
      <c r="AAP267"/>
      <c r="AAQ267"/>
      <c r="AAR267"/>
      <c r="AAS267"/>
      <c r="AAT267"/>
      <c r="AAU267"/>
      <c r="AAV267"/>
      <c r="AAW267"/>
      <c r="AAX267"/>
      <c r="AAY267"/>
      <c r="AAZ267"/>
      <c r="ABA267"/>
      <c r="ABB267"/>
      <c r="ABC267"/>
      <c r="ABD267"/>
      <c r="ABE267"/>
      <c r="ABF267"/>
      <c r="ABG267"/>
      <c r="ABH267"/>
      <c r="ABI267"/>
      <c r="ABJ267"/>
      <c r="ABK267"/>
      <c r="ABL267"/>
      <c r="ABM267"/>
      <c r="ABN267"/>
      <c r="ABO267"/>
      <c r="ABP267"/>
      <c r="ABQ267"/>
      <c r="ABR267"/>
      <c r="ABS267"/>
      <c r="ABT267"/>
      <c r="ABU267"/>
      <c r="ABV267"/>
      <c r="ABW267"/>
      <c r="ABX267"/>
      <c r="ABY267"/>
      <c r="ABZ267"/>
      <c r="ACA267"/>
      <c r="ACB267"/>
      <c r="ACC267"/>
      <c r="ACD267"/>
      <c r="ACE267"/>
      <c r="ACF267"/>
      <c r="ACG267"/>
      <c r="ACH267"/>
      <c r="ACI267"/>
      <c r="ACJ267"/>
      <c r="ACK267"/>
      <c r="ACL267"/>
      <c r="ACM267"/>
      <c r="ACN267"/>
      <c r="ACO267"/>
      <c r="ACP267"/>
      <c r="ACQ267"/>
      <c r="ACR267"/>
      <c r="ACS267"/>
      <c r="ACT267"/>
      <c r="ACU267"/>
      <c r="ACV267"/>
      <c r="ACW267"/>
      <c r="ACX267"/>
      <c r="ACY267"/>
      <c r="ACZ267"/>
      <c r="ADA267"/>
      <c r="ADB267"/>
      <c r="ADC267"/>
      <c r="ADD267"/>
      <c r="ADE267"/>
      <c r="ADF267"/>
      <c r="ADG267"/>
      <c r="ADH267"/>
      <c r="ADI267"/>
      <c r="ADJ267"/>
      <c r="ADK267"/>
      <c r="ADL267"/>
      <c r="ADM267"/>
      <c r="ADN267"/>
      <c r="ADO267"/>
      <c r="ADP267"/>
      <c r="ADQ267"/>
      <c r="ADR267"/>
      <c r="ADS267"/>
      <c r="ADT267"/>
      <c r="ADU267"/>
      <c r="ADV267"/>
      <c r="ADW267"/>
      <c r="ADX267"/>
      <c r="ADY267"/>
      <c r="ADZ267"/>
      <c r="AEA267"/>
      <c r="AEB267"/>
      <c r="AEC267"/>
      <c r="AED267"/>
      <c r="AEE267"/>
      <c r="AEF267"/>
      <c r="AEG267"/>
      <c r="AEH267"/>
      <c r="AEI267"/>
      <c r="AEJ267"/>
      <c r="AEK267"/>
      <c r="AEL267"/>
      <c r="AEM267"/>
      <c r="AEN267"/>
      <c r="AEO267"/>
      <c r="AEP267"/>
      <c r="AEQ267"/>
      <c r="AER267"/>
      <c r="AES267"/>
      <c r="AET267"/>
      <c r="AEU267"/>
      <c r="AEV267"/>
      <c r="AEW267"/>
      <c r="AEX267"/>
      <c r="AEY267"/>
      <c r="AEZ267"/>
      <c r="AFA267"/>
      <c r="AFB267"/>
      <c r="AFC267"/>
      <c r="AFD267"/>
      <c r="AFE267"/>
      <c r="AFF267"/>
      <c r="AFG267"/>
      <c r="AFH267"/>
      <c r="AFI267"/>
      <c r="AFJ267"/>
      <c r="AFK267"/>
      <c r="AFL267"/>
      <c r="AFM267"/>
      <c r="AFN267"/>
      <c r="AFO267"/>
      <c r="AFP267"/>
      <c r="AFQ267"/>
      <c r="AFR267"/>
      <c r="AFS267"/>
      <c r="AFT267"/>
      <c r="AFU267"/>
      <c r="AFV267"/>
      <c r="AFW267"/>
      <c r="AFX267"/>
      <c r="AFY267"/>
      <c r="AFZ267"/>
      <c r="AGA267"/>
      <c r="AGB267"/>
      <c r="AGC267"/>
      <c r="AGD267"/>
      <c r="AGE267"/>
      <c r="AGF267"/>
      <c r="AGG267"/>
      <c r="AGH267"/>
      <c r="AGI267"/>
      <c r="AGJ267"/>
      <c r="AGK267"/>
      <c r="AGL267"/>
      <c r="AGM267"/>
      <c r="AGN267"/>
      <c r="AGO267"/>
      <c r="AGP267"/>
      <c r="AGQ267"/>
      <c r="AGR267"/>
      <c r="AGS267"/>
      <c r="AGT267"/>
      <c r="AGU267"/>
      <c r="AGV267"/>
      <c r="AGW267"/>
      <c r="AGX267"/>
      <c r="AGY267"/>
      <c r="AGZ267"/>
      <c r="AHA267"/>
      <c r="AHB267"/>
      <c r="AHC267"/>
      <c r="AHD267"/>
      <c r="AHE267"/>
      <c r="AHF267"/>
      <c r="AHG267"/>
      <c r="AHH267"/>
      <c r="AHI267"/>
      <c r="AHJ267"/>
      <c r="AHK267"/>
      <c r="AHL267"/>
      <c r="AHM267"/>
      <c r="AHN267"/>
      <c r="AHO267"/>
      <c r="AHP267"/>
      <c r="AHQ267"/>
      <c r="AHR267"/>
      <c r="AHS267"/>
      <c r="AHT267"/>
      <c r="AHU267"/>
      <c r="AHV267"/>
      <c r="AHW267"/>
      <c r="AHX267"/>
      <c r="AHY267"/>
      <c r="AHZ267"/>
      <c r="AIA267"/>
      <c r="AIB267"/>
      <c r="AIC267"/>
      <c r="AID267"/>
      <c r="AIE267"/>
      <c r="AIF267"/>
      <c r="AIG267"/>
      <c r="AIH267"/>
      <c r="AII267"/>
      <c r="AIJ267"/>
      <c r="AIK267"/>
      <c r="AIL267"/>
      <c r="AIM267"/>
      <c r="AIN267"/>
      <c r="AIO267"/>
      <c r="AIP267"/>
      <c r="AIQ267"/>
      <c r="AIR267"/>
      <c r="AIS267"/>
      <c r="AIT267"/>
      <c r="AIU267"/>
      <c r="AIV267"/>
      <c r="AIW267"/>
      <c r="AIX267"/>
      <c r="AIY267"/>
      <c r="AIZ267"/>
      <c r="AJA267"/>
      <c r="AJB267"/>
      <c r="AJC267"/>
      <c r="AJD267"/>
      <c r="AJE267"/>
      <c r="AJF267"/>
      <c r="AJG267"/>
      <c r="AJH267"/>
      <c r="AJI267"/>
      <c r="AJJ267"/>
      <c r="AJK267"/>
      <c r="AJL267"/>
      <c r="AJM267"/>
      <c r="AJN267"/>
      <c r="AJO267"/>
      <c r="AJP267"/>
      <c r="AJQ267"/>
      <c r="AJR267"/>
      <c r="AJS267"/>
      <c r="AJT267"/>
      <c r="AJU267"/>
      <c r="AJV267"/>
      <c r="AJW267"/>
      <c r="AJX267"/>
      <c r="AJY267"/>
      <c r="AJZ267"/>
      <c r="AKA267"/>
      <c r="AKB267"/>
      <c r="AKC267"/>
      <c r="AKD267"/>
      <c r="AKE267"/>
      <c r="AKF267"/>
      <c r="AKG267"/>
      <c r="AKH267"/>
      <c r="AKI267"/>
      <c r="AKJ267"/>
      <c r="AKK267"/>
      <c r="AKL267"/>
      <c r="AKM267"/>
      <c r="AKN267"/>
      <c r="AKO267"/>
      <c r="AKP267"/>
      <c r="AKQ267"/>
      <c r="AKR267"/>
      <c r="AKS267"/>
      <c r="AKT267"/>
      <c r="AKU267"/>
      <c r="AKV267"/>
      <c r="AKW267"/>
      <c r="AKX267"/>
      <c r="AKY267"/>
      <c r="AKZ267"/>
      <c r="ALA267"/>
      <c r="ALB267"/>
      <c r="ALC267"/>
      <c r="ALD267"/>
      <c r="ALE267"/>
      <c r="ALF267"/>
      <c r="ALG267"/>
      <c r="ALH267"/>
      <c r="ALI267"/>
      <c r="ALJ267"/>
      <c r="ALK267"/>
      <c r="ALL267"/>
      <c r="ALM267"/>
      <c r="ALN267"/>
      <c r="ALO267"/>
      <c r="ALP267"/>
      <c r="ALQ267"/>
      <c r="ALR267"/>
      <c r="ALS267"/>
      <c r="ALT267"/>
      <c r="ALU267"/>
      <c r="ALV267"/>
      <c r="ALW267"/>
      <c r="ALX267"/>
      <c r="ALY267"/>
      <c r="ALZ267"/>
      <c r="AMA267"/>
      <c r="AMB267"/>
      <c r="AMC267"/>
      <c r="AMD267"/>
      <c r="AME267"/>
      <c r="AMF267"/>
      <c r="AMG267"/>
      <c r="AMH267"/>
      <c r="AMI267"/>
      <c r="AMJ267"/>
    </row>
    <row r="268" spans="1:1024">
      <c r="A268" s="92"/>
      <c r="B268" s="54" t="s">
        <v>300</v>
      </c>
      <c r="C268" s="81"/>
      <c r="D268" s="81"/>
      <c r="E268" s="31"/>
      <c r="F268" s="81"/>
      <c r="G268" s="96"/>
      <c r="H268" s="40"/>
      <c r="I268" s="34"/>
      <c r="J268" s="97"/>
      <c r="K268" s="81"/>
      <c r="L268" s="40"/>
      <c r="M268" s="80"/>
      <c r="N268" s="81"/>
      <c r="O268" s="81"/>
      <c r="P268" s="81"/>
      <c r="Q268" s="98"/>
      <c r="R268" s="81">
        <f t="shared" ref="R268:R273" si="9">SUM(C268:O268)</f>
        <v>0</v>
      </c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  <c r="IZ268"/>
      <c r="JA268"/>
      <c r="JB268"/>
      <c r="JC268"/>
      <c r="JD268"/>
      <c r="JE268"/>
      <c r="JF268"/>
      <c r="JG268"/>
      <c r="JH268"/>
      <c r="JI268"/>
      <c r="JJ268"/>
      <c r="JK268"/>
      <c r="JL268"/>
      <c r="JM268"/>
      <c r="JN268"/>
      <c r="JO268"/>
      <c r="JP268"/>
      <c r="JQ268"/>
      <c r="JR268"/>
      <c r="JS268"/>
      <c r="JT268"/>
      <c r="JU268"/>
      <c r="JV268"/>
      <c r="JW268"/>
      <c r="JX268"/>
      <c r="JY268"/>
      <c r="JZ268"/>
      <c r="KA268"/>
      <c r="KB268"/>
      <c r="KC268"/>
      <c r="KD268"/>
      <c r="KE268"/>
      <c r="KF268"/>
      <c r="KG268"/>
      <c r="KH268"/>
      <c r="KI268"/>
      <c r="KJ268"/>
      <c r="KK268"/>
      <c r="KL268"/>
      <c r="KM268"/>
      <c r="KN268"/>
      <c r="KO268"/>
      <c r="KP268"/>
      <c r="KQ268"/>
      <c r="KR268"/>
      <c r="KS268"/>
      <c r="KT268"/>
      <c r="KU268"/>
      <c r="KV268"/>
      <c r="KW268"/>
      <c r="KX268"/>
      <c r="KY268"/>
      <c r="KZ268"/>
      <c r="LA268"/>
      <c r="LB268"/>
      <c r="LC268"/>
      <c r="LD268"/>
      <c r="LE268"/>
      <c r="LF268"/>
      <c r="LG268"/>
      <c r="LH268"/>
      <c r="LI268"/>
      <c r="LJ268"/>
      <c r="LK268"/>
      <c r="LL268"/>
      <c r="LM268"/>
      <c r="LN268"/>
      <c r="LO268"/>
      <c r="LP268"/>
      <c r="LQ268"/>
      <c r="LR268"/>
      <c r="LS268"/>
      <c r="LT268"/>
      <c r="LU268"/>
      <c r="LV268"/>
      <c r="LW268"/>
      <c r="LX268"/>
      <c r="LY268"/>
      <c r="LZ268"/>
      <c r="MA268"/>
      <c r="MB268"/>
      <c r="MC268"/>
      <c r="MD268"/>
      <c r="ME268"/>
      <c r="MF268"/>
      <c r="MG268"/>
      <c r="MH268"/>
      <c r="MI268"/>
      <c r="MJ268"/>
      <c r="MK268"/>
      <c r="ML268"/>
      <c r="MM268"/>
      <c r="MN268"/>
      <c r="MO268"/>
      <c r="MP268"/>
      <c r="MQ268"/>
      <c r="MR268"/>
      <c r="MS268"/>
      <c r="MT268"/>
      <c r="MU268"/>
      <c r="MV268"/>
      <c r="MW268"/>
      <c r="MX268"/>
      <c r="MY268"/>
      <c r="MZ268"/>
      <c r="NA268"/>
      <c r="NB268"/>
      <c r="NC268"/>
      <c r="ND268"/>
      <c r="NE268"/>
      <c r="NF268"/>
      <c r="NG268"/>
      <c r="NH268"/>
      <c r="NI268"/>
      <c r="NJ268"/>
      <c r="NK268"/>
      <c r="NL268"/>
      <c r="NM268"/>
      <c r="NN268"/>
      <c r="NO268"/>
      <c r="NP268"/>
      <c r="NQ268"/>
      <c r="NR268"/>
      <c r="NS268"/>
      <c r="NT268"/>
      <c r="NU268"/>
      <c r="NV268"/>
      <c r="NW268"/>
      <c r="NX268"/>
      <c r="NY268"/>
      <c r="NZ268"/>
      <c r="OA268"/>
      <c r="OB268"/>
      <c r="OC268"/>
      <c r="OD268"/>
      <c r="OE268"/>
      <c r="OF268"/>
      <c r="OG268"/>
      <c r="OH268"/>
      <c r="OI268"/>
      <c r="OJ268"/>
      <c r="OK268"/>
      <c r="OL268"/>
      <c r="OM268"/>
      <c r="ON268"/>
      <c r="OO268"/>
      <c r="OP268"/>
      <c r="OQ268"/>
      <c r="OR268"/>
      <c r="OS268"/>
      <c r="OT268"/>
      <c r="OU268"/>
      <c r="OV268"/>
      <c r="OW268"/>
      <c r="OX268"/>
      <c r="OY268"/>
      <c r="OZ268"/>
      <c r="PA268"/>
      <c r="PB268"/>
      <c r="PC268"/>
      <c r="PD268"/>
      <c r="PE268"/>
      <c r="PF268"/>
      <c r="PG268"/>
      <c r="PH268"/>
      <c r="PI268"/>
      <c r="PJ268"/>
      <c r="PK268"/>
      <c r="PL268"/>
      <c r="PM268"/>
      <c r="PN268"/>
      <c r="PO268"/>
      <c r="PP268"/>
      <c r="PQ268"/>
      <c r="PR268"/>
      <c r="PS268"/>
      <c r="PT268"/>
      <c r="PU268"/>
      <c r="PV268"/>
      <c r="PW268"/>
      <c r="PX268"/>
      <c r="PY268"/>
      <c r="PZ268"/>
      <c r="QA268"/>
      <c r="QB268"/>
      <c r="QC268"/>
      <c r="QD268"/>
      <c r="QE268"/>
      <c r="QF268"/>
      <c r="QG268"/>
      <c r="QH268"/>
      <c r="QI268"/>
      <c r="QJ268"/>
      <c r="QK268"/>
      <c r="QL268"/>
      <c r="QM268"/>
      <c r="QN268"/>
      <c r="QO268"/>
      <c r="QP268"/>
      <c r="QQ268"/>
      <c r="QR268"/>
      <c r="QS268"/>
      <c r="QT268"/>
      <c r="QU268"/>
      <c r="QV268"/>
      <c r="QW268"/>
      <c r="QX268"/>
      <c r="QY268"/>
      <c r="QZ268"/>
      <c r="RA268"/>
      <c r="RB268"/>
      <c r="RC268"/>
      <c r="RD268"/>
      <c r="RE268"/>
      <c r="RF268"/>
      <c r="RG268"/>
      <c r="RH268"/>
      <c r="RI268"/>
      <c r="RJ268"/>
      <c r="RK268"/>
      <c r="RL268"/>
      <c r="RM268"/>
      <c r="RN268"/>
      <c r="RO268"/>
      <c r="RP268"/>
      <c r="RQ268"/>
      <c r="RR268"/>
      <c r="RS268"/>
      <c r="RT268"/>
      <c r="RU268"/>
      <c r="RV268"/>
      <c r="RW268"/>
      <c r="RX268"/>
      <c r="RY268"/>
      <c r="RZ268"/>
      <c r="SA268"/>
      <c r="SB268"/>
      <c r="SC268"/>
      <c r="SD268"/>
      <c r="SE268"/>
      <c r="SF268"/>
      <c r="SG268"/>
      <c r="SH268"/>
      <c r="SI268"/>
      <c r="SJ268"/>
      <c r="SK268"/>
      <c r="SL268"/>
      <c r="SM268"/>
      <c r="SN268"/>
      <c r="SO268"/>
      <c r="SP268"/>
      <c r="SQ268"/>
      <c r="SR268"/>
      <c r="SS268"/>
      <c r="ST268"/>
      <c r="SU268"/>
      <c r="SV268"/>
      <c r="SW268"/>
      <c r="SX268"/>
      <c r="SY268"/>
      <c r="SZ268"/>
      <c r="TA268"/>
      <c r="TB268"/>
      <c r="TC268"/>
      <c r="TD268"/>
      <c r="TE268"/>
      <c r="TF268"/>
      <c r="TG268"/>
      <c r="TH268"/>
      <c r="TI268"/>
      <c r="TJ268"/>
      <c r="TK268"/>
      <c r="TL268"/>
      <c r="TM268"/>
      <c r="TN268"/>
      <c r="TO268"/>
      <c r="TP268"/>
      <c r="TQ268"/>
      <c r="TR268"/>
      <c r="TS268"/>
      <c r="TT268"/>
      <c r="TU268"/>
      <c r="TV268"/>
      <c r="TW268"/>
      <c r="TX268"/>
      <c r="TY268"/>
      <c r="TZ268"/>
      <c r="UA268"/>
      <c r="UB268"/>
      <c r="UC268"/>
      <c r="UD268"/>
      <c r="UE268"/>
      <c r="UF268"/>
      <c r="UG268"/>
      <c r="UH268"/>
      <c r="UI268"/>
      <c r="UJ268"/>
      <c r="UK268"/>
      <c r="UL268"/>
      <c r="UM268"/>
      <c r="UN268"/>
      <c r="UO268"/>
      <c r="UP268"/>
      <c r="UQ268"/>
      <c r="UR268"/>
      <c r="US268"/>
      <c r="UT268"/>
      <c r="UU268"/>
      <c r="UV268"/>
      <c r="UW268"/>
      <c r="UX268"/>
      <c r="UY268"/>
      <c r="UZ268"/>
      <c r="VA268"/>
      <c r="VB268"/>
      <c r="VC268"/>
      <c r="VD268"/>
      <c r="VE268"/>
      <c r="VF268"/>
      <c r="VG268"/>
      <c r="VH268"/>
      <c r="VI268"/>
      <c r="VJ268"/>
      <c r="VK268"/>
      <c r="VL268"/>
      <c r="VM268"/>
      <c r="VN268"/>
      <c r="VO268"/>
      <c r="VP268"/>
      <c r="VQ268"/>
      <c r="VR268"/>
      <c r="VS268"/>
      <c r="VT268"/>
      <c r="VU268"/>
      <c r="VV268"/>
      <c r="VW268"/>
      <c r="VX268"/>
      <c r="VY268"/>
      <c r="VZ268"/>
      <c r="WA268"/>
      <c r="WB268"/>
      <c r="WC268"/>
      <c r="WD268"/>
      <c r="WE268"/>
      <c r="WF268"/>
      <c r="WG268"/>
      <c r="WH268"/>
      <c r="WI268"/>
      <c r="WJ268"/>
      <c r="WK268"/>
      <c r="WL268"/>
      <c r="WM268"/>
      <c r="WN268"/>
      <c r="WO268"/>
      <c r="WP268"/>
      <c r="WQ268"/>
      <c r="WR268"/>
      <c r="WS268"/>
      <c r="WT268"/>
      <c r="WU268"/>
      <c r="WV268"/>
      <c r="WW268"/>
      <c r="WX268"/>
      <c r="WY268"/>
      <c r="WZ268"/>
      <c r="XA268"/>
      <c r="XB268"/>
      <c r="XC268"/>
      <c r="XD268"/>
      <c r="XE268"/>
      <c r="XF268"/>
      <c r="XG268"/>
      <c r="XH268"/>
      <c r="XI268"/>
      <c r="XJ268"/>
      <c r="XK268"/>
      <c r="XL268"/>
      <c r="XM268"/>
      <c r="XN268"/>
      <c r="XO268"/>
      <c r="XP268"/>
      <c r="XQ268"/>
      <c r="XR268"/>
      <c r="XS268"/>
      <c r="XT268"/>
      <c r="XU268"/>
      <c r="XV268"/>
      <c r="XW268"/>
      <c r="XX268"/>
      <c r="XY268"/>
      <c r="XZ268"/>
      <c r="YA268"/>
      <c r="YB268"/>
      <c r="YC268"/>
      <c r="YD268"/>
      <c r="YE268"/>
      <c r="YF268"/>
      <c r="YG268"/>
      <c r="YH268"/>
      <c r="YI268"/>
      <c r="YJ268"/>
      <c r="YK268"/>
      <c r="YL268"/>
      <c r="YM268"/>
      <c r="YN268"/>
      <c r="YO268"/>
      <c r="YP268"/>
      <c r="YQ268"/>
      <c r="YR268"/>
      <c r="YS268"/>
      <c r="YT268"/>
      <c r="YU268"/>
      <c r="YV268"/>
      <c r="YW268"/>
      <c r="YX268"/>
      <c r="YY268"/>
      <c r="YZ268"/>
      <c r="ZA268"/>
      <c r="ZB268"/>
      <c r="ZC268"/>
      <c r="ZD268"/>
      <c r="ZE268"/>
      <c r="ZF268"/>
      <c r="ZG268"/>
      <c r="ZH268"/>
      <c r="ZI268"/>
      <c r="ZJ268"/>
      <c r="ZK268"/>
      <c r="ZL268"/>
      <c r="ZM268"/>
      <c r="ZN268"/>
      <c r="ZO268"/>
      <c r="ZP268"/>
      <c r="ZQ268"/>
      <c r="ZR268"/>
      <c r="ZS268"/>
      <c r="ZT268"/>
      <c r="ZU268"/>
      <c r="ZV268"/>
      <c r="ZW268"/>
      <c r="ZX268"/>
      <c r="ZY268"/>
      <c r="ZZ268"/>
      <c r="AAA268"/>
      <c r="AAB268"/>
      <c r="AAC268"/>
      <c r="AAD268"/>
      <c r="AAE268"/>
      <c r="AAF268"/>
      <c r="AAG268"/>
      <c r="AAH268"/>
      <c r="AAI268"/>
      <c r="AAJ268"/>
      <c r="AAK268"/>
      <c r="AAL268"/>
      <c r="AAM268"/>
      <c r="AAN268"/>
      <c r="AAO268"/>
      <c r="AAP268"/>
      <c r="AAQ268"/>
      <c r="AAR268"/>
      <c r="AAS268"/>
      <c r="AAT268"/>
      <c r="AAU268"/>
      <c r="AAV268"/>
      <c r="AAW268"/>
      <c r="AAX268"/>
      <c r="AAY268"/>
      <c r="AAZ268"/>
      <c r="ABA268"/>
      <c r="ABB268"/>
      <c r="ABC268"/>
      <c r="ABD268"/>
      <c r="ABE268"/>
      <c r="ABF268"/>
      <c r="ABG268"/>
      <c r="ABH268"/>
      <c r="ABI268"/>
      <c r="ABJ268"/>
      <c r="ABK268"/>
      <c r="ABL268"/>
      <c r="ABM268"/>
      <c r="ABN268"/>
      <c r="ABO268"/>
      <c r="ABP268"/>
      <c r="ABQ268"/>
      <c r="ABR268"/>
      <c r="ABS268"/>
      <c r="ABT268"/>
      <c r="ABU268"/>
      <c r="ABV268"/>
      <c r="ABW268"/>
      <c r="ABX268"/>
      <c r="ABY268"/>
      <c r="ABZ268"/>
      <c r="ACA268"/>
      <c r="ACB268"/>
      <c r="ACC268"/>
      <c r="ACD268"/>
      <c r="ACE268"/>
      <c r="ACF268"/>
      <c r="ACG268"/>
      <c r="ACH268"/>
      <c r="ACI268"/>
      <c r="ACJ268"/>
      <c r="ACK268"/>
      <c r="ACL268"/>
      <c r="ACM268"/>
      <c r="ACN268"/>
      <c r="ACO268"/>
      <c r="ACP268"/>
      <c r="ACQ268"/>
      <c r="ACR268"/>
      <c r="ACS268"/>
      <c r="ACT268"/>
      <c r="ACU268"/>
      <c r="ACV268"/>
      <c r="ACW268"/>
      <c r="ACX268"/>
      <c r="ACY268"/>
      <c r="ACZ268"/>
      <c r="ADA268"/>
      <c r="ADB268"/>
      <c r="ADC268"/>
      <c r="ADD268"/>
      <c r="ADE268"/>
      <c r="ADF268"/>
      <c r="ADG268"/>
      <c r="ADH268"/>
      <c r="ADI268"/>
      <c r="ADJ268"/>
      <c r="ADK268"/>
      <c r="ADL268"/>
      <c r="ADM268"/>
      <c r="ADN268"/>
      <c r="ADO268"/>
      <c r="ADP268"/>
      <c r="ADQ268"/>
      <c r="ADR268"/>
      <c r="ADS268"/>
      <c r="ADT268"/>
      <c r="ADU268"/>
      <c r="ADV268"/>
      <c r="ADW268"/>
      <c r="ADX268"/>
      <c r="ADY268"/>
      <c r="ADZ268"/>
      <c r="AEA268"/>
      <c r="AEB268"/>
      <c r="AEC268"/>
      <c r="AED268"/>
      <c r="AEE268"/>
      <c r="AEF268"/>
      <c r="AEG268"/>
      <c r="AEH268"/>
      <c r="AEI268"/>
      <c r="AEJ268"/>
      <c r="AEK268"/>
      <c r="AEL268"/>
      <c r="AEM268"/>
      <c r="AEN268"/>
      <c r="AEO268"/>
      <c r="AEP268"/>
      <c r="AEQ268"/>
      <c r="AER268"/>
      <c r="AES268"/>
      <c r="AET268"/>
      <c r="AEU268"/>
      <c r="AEV268"/>
      <c r="AEW268"/>
      <c r="AEX268"/>
      <c r="AEY268"/>
      <c r="AEZ268"/>
      <c r="AFA268"/>
      <c r="AFB268"/>
      <c r="AFC268"/>
      <c r="AFD268"/>
      <c r="AFE268"/>
      <c r="AFF268"/>
      <c r="AFG268"/>
      <c r="AFH268"/>
      <c r="AFI268"/>
      <c r="AFJ268"/>
      <c r="AFK268"/>
      <c r="AFL268"/>
      <c r="AFM268"/>
      <c r="AFN268"/>
      <c r="AFO268"/>
      <c r="AFP268"/>
      <c r="AFQ268"/>
      <c r="AFR268"/>
      <c r="AFS268"/>
      <c r="AFT268"/>
      <c r="AFU268"/>
      <c r="AFV268"/>
      <c r="AFW268"/>
      <c r="AFX268"/>
      <c r="AFY268"/>
      <c r="AFZ268"/>
      <c r="AGA268"/>
      <c r="AGB268"/>
      <c r="AGC268"/>
      <c r="AGD268"/>
      <c r="AGE268"/>
      <c r="AGF268"/>
      <c r="AGG268"/>
      <c r="AGH268"/>
      <c r="AGI268"/>
      <c r="AGJ268"/>
      <c r="AGK268"/>
      <c r="AGL268"/>
      <c r="AGM268"/>
      <c r="AGN268"/>
      <c r="AGO268"/>
      <c r="AGP268"/>
      <c r="AGQ268"/>
      <c r="AGR268"/>
      <c r="AGS268"/>
      <c r="AGT268"/>
      <c r="AGU268"/>
      <c r="AGV268"/>
      <c r="AGW268"/>
      <c r="AGX268"/>
      <c r="AGY268"/>
      <c r="AGZ268"/>
      <c r="AHA268"/>
      <c r="AHB268"/>
      <c r="AHC268"/>
      <c r="AHD268"/>
      <c r="AHE268"/>
      <c r="AHF268"/>
      <c r="AHG268"/>
      <c r="AHH268"/>
      <c r="AHI268"/>
      <c r="AHJ268"/>
      <c r="AHK268"/>
      <c r="AHL268"/>
      <c r="AHM268"/>
      <c r="AHN268"/>
      <c r="AHO268"/>
      <c r="AHP268"/>
      <c r="AHQ268"/>
      <c r="AHR268"/>
      <c r="AHS268"/>
      <c r="AHT268"/>
      <c r="AHU268"/>
      <c r="AHV268"/>
      <c r="AHW268"/>
      <c r="AHX268"/>
      <c r="AHY268"/>
      <c r="AHZ268"/>
      <c r="AIA268"/>
      <c r="AIB268"/>
      <c r="AIC268"/>
      <c r="AID268"/>
      <c r="AIE268"/>
      <c r="AIF268"/>
      <c r="AIG268"/>
      <c r="AIH268"/>
      <c r="AII268"/>
      <c r="AIJ268"/>
      <c r="AIK268"/>
      <c r="AIL268"/>
      <c r="AIM268"/>
      <c r="AIN268"/>
      <c r="AIO268"/>
      <c r="AIP268"/>
      <c r="AIQ268"/>
      <c r="AIR268"/>
      <c r="AIS268"/>
      <c r="AIT268"/>
      <c r="AIU268"/>
      <c r="AIV268"/>
      <c r="AIW268"/>
      <c r="AIX268"/>
      <c r="AIY268"/>
      <c r="AIZ268"/>
      <c r="AJA268"/>
      <c r="AJB268"/>
      <c r="AJC268"/>
      <c r="AJD268"/>
      <c r="AJE268"/>
      <c r="AJF268"/>
      <c r="AJG268"/>
      <c r="AJH268"/>
      <c r="AJI268"/>
      <c r="AJJ268"/>
      <c r="AJK268"/>
      <c r="AJL268"/>
      <c r="AJM268"/>
      <c r="AJN268"/>
      <c r="AJO268"/>
      <c r="AJP268"/>
      <c r="AJQ268"/>
      <c r="AJR268"/>
      <c r="AJS268"/>
      <c r="AJT268"/>
      <c r="AJU268"/>
      <c r="AJV268"/>
      <c r="AJW268"/>
      <c r="AJX268"/>
      <c r="AJY268"/>
      <c r="AJZ268"/>
      <c r="AKA268"/>
      <c r="AKB268"/>
      <c r="AKC268"/>
      <c r="AKD268"/>
      <c r="AKE268"/>
      <c r="AKF268"/>
      <c r="AKG268"/>
      <c r="AKH268"/>
      <c r="AKI268"/>
      <c r="AKJ268"/>
      <c r="AKK268"/>
      <c r="AKL268"/>
      <c r="AKM268"/>
      <c r="AKN268"/>
      <c r="AKO268"/>
      <c r="AKP268"/>
      <c r="AKQ268"/>
      <c r="AKR268"/>
      <c r="AKS268"/>
      <c r="AKT268"/>
      <c r="AKU268"/>
      <c r="AKV268"/>
      <c r="AKW268"/>
      <c r="AKX268"/>
      <c r="AKY268"/>
      <c r="AKZ268"/>
      <c r="ALA268"/>
      <c r="ALB268"/>
      <c r="ALC268"/>
      <c r="ALD268"/>
      <c r="ALE268"/>
      <c r="ALF268"/>
      <c r="ALG268"/>
      <c r="ALH268"/>
      <c r="ALI268"/>
      <c r="ALJ268"/>
      <c r="ALK268"/>
      <c r="ALL268"/>
      <c r="ALM268"/>
      <c r="ALN268"/>
      <c r="ALO268"/>
      <c r="ALP268"/>
      <c r="ALQ268"/>
      <c r="ALR268"/>
      <c r="ALS268"/>
      <c r="ALT268"/>
      <c r="ALU268"/>
      <c r="ALV268"/>
      <c r="ALW268"/>
      <c r="ALX268"/>
      <c r="ALY268"/>
      <c r="ALZ268"/>
      <c r="AMA268"/>
      <c r="AMB268"/>
      <c r="AMC268"/>
      <c r="AMD268"/>
      <c r="AME268"/>
      <c r="AMF268"/>
      <c r="AMG268"/>
      <c r="AMH268"/>
      <c r="AMI268"/>
      <c r="AMJ268"/>
    </row>
    <row r="269" spans="1:1024">
      <c r="A269" s="92"/>
      <c r="B269" s="31" t="s">
        <v>301</v>
      </c>
      <c r="C269" s="31"/>
      <c r="D269" s="31"/>
      <c r="E269" s="31"/>
      <c r="F269" s="31"/>
      <c r="G269" s="96"/>
      <c r="H269" s="40"/>
      <c r="I269" s="34">
        <v>32</v>
      </c>
      <c r="J269" s="97"/>
      <c r="K269" s="31"/>
      <c r="L269" s="40"/>
      <c r="M269" s="128"/>
      <c r="N269" s="31"/>
      <c r="O269" s="31"/>
      <c r="P269" s="31"/>
      <c r="Q269" s="69"/>
      <c r="R269" s="81">
        <f t="shared" si="9"/>
        <v>32</v>
      </c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  <c r="IZ269"/>
      <c r="JA269"/>
      <c r="JB269"/>
      <c r="JC269"/>
      <c r="JD269"/>
      <c r="JE269"/>
      <c r="JF269"/>
      <c r="JG269"/>
      <c r="JH269"/>
      <c r="JI269"/>
      <c r="JJ269"/>
      <c r="JK269"/>
      <c r="JL269"/>
      <c r="JM269"/>
      <c r="JN269"/>
      <c r="JO269"/>
      <c r="JP269"/>
      <c r="JQ269"/>
      <c r="JR269"/>
      <c r="JS269"/>
      <c r="JT269"/>
      <c r="JU269"/>
      <c r="JV269"/>
      <c r="JW269"/>
      <c r="JX269"/>
      <c r="JY269"/>
      <c r="JZ269"/>
      <c r="KA269"/>
      <c r="KB269"/>
      <c r="KC269"/>
      <c r="KD269"/>
      <c r="KE269"/>
      <c r="KF269"/>
      <c r="KG269"/>
      <c r="KH269"/>
      <c r="KI269"/>
      <c r="KJ269"/>
      <c r="KK269"/>
      <c r="KL269"/>
      <c r="KM269"/>
      <c r="KN269"/>
      <c r="KO269"/>
      <c r="KP269"/>
      <c r="KQ269"/>
      <c r="KR269"/>
      <c r="KS269"/>
      <c r="KT269"/>
      <c r="KU269"/>
      <c r="KV269"/>
      <c r="KW269"/>
      <c r="KX269"/>
      <c r="KY269"/>
      <c r="KZ269"/>
      <c r="LA269"/>
      <c r="LB269"/>
      <c r="LC269"/>
      <c r="LD269"/>
      <c r="LE269"/>
      <c r="LF269"/>
      <c r="LG269"/>
      <c r="LH269"/>
      <c r="LI269"/>
      <c r="LJ269"/>
      <c r="LK269"/>
      <c r="LL269"/>
      <c r="LM269"/>
      <c r="LN269"/>
      <c r="LO269"/>
      <c r="LP269"/>
      <c r="LQ269"/>
      <c r="LR269"/>
      <c r="LS269"/>
      <c r="LT269"/>
      <c r="LU269"/>
      <c r="LV269"/>
      <c r="LW269"/>
      <c r="LX269"/>
      <c r="LY269"/>
      <c r="LZ269"/>
      <c r="MA269"/>
      <c r="MB269"/>
      <c r="MC269"/>
      <c r="MD269"/>
      <c r="ME269"/>
      <c r="MF269"/>
      <c r="MG269"/>
      <c r="MH269"/>
      <c r="MI269"/>
      <c r="MJ269"/>
      <c r="MK269"/>
      <c r="ML269"/>
      <c r="MM269"/>
      <c r="MN269"/>
      <c r="MO269"/>
      <c r="MP269"/>
      <c r="MQ269"/>
      <c r="MR269"/>
      <c r="MS269"/>
      <c r="MT269"/>
      <c r="MU269"/>
      <c r="MV269"/>
      <c r="MW269"/>
      <c r="MX269"/>
      <c r="MY269"/>
      <c r="MZ269"/>
      <c r="NA269"/>
      <c r="NB269"/>
      <c r="NC269"/>
      <c r="ND269"/>
      <c r="NE269"/>
      <c r="NF269"/>
      <c r="NG269"/>
      <c r="NH269"/>
      <c r="NI269"/>
      <c r="NJ269"/>
      <c r="NK269"/>
      <c r="NL269"/>
      <c r="NM269"/>
      <c r="NN269"/>
      <c r="NO269"/>
      <c r="NP269"/>
      <c r="NQ269"/>
      <c r="NR269"/>
      <c r="NS269"/>
      <c r="NT269"/>
      <c r="NU269"/>
      <c r="NV269"/>
      <c r="NW269"/>
      <c r="NX269"/>
      <c r="NY269"/>
      <c r="NZ269"/>
      <c r="OA269"/>
      <c r="OB269"/>
      <c r="OC269"/>
      <c r="OD269"/>
      <c r="OE269"/>
      <c r="OF269"/>
      <c r="OG269"/>
      <c r="OH269"/>
      <c r="OI269"/>
      <c r="OJ269"/>
      <c r="OK269"/>
      <c r="OL269"/>
      <c r="OM269"/>
      <c r="ON269"/>
      <c r="OO269"/>
      <c r="OP269"/>
      <c r="OQ269"/>
      <c r="OR269"/>
      <c r="OS269"/>
      <c r="OT269"/>
      <c r="OU269"/>
      <c r="OV269"/>
      <c r="OW269"/>
      <c r="OX269"/>
      <c r="OY269"/>
      <c r="OZ269"/>
      <c r="PA269"/>
      <c r="PB269"/>
      <c r="PC269"/>
      <c r="PD269"/>
      <c r="PE269"/>
      <c r="PF269"/>
      <c r="PG269"/>
      <c r="PH269"/>
      <c r="PI269"/>
      <c r="PJ269"/>
      <c r="PK269"/>
      <c r="PL269"/>
      <c r="PM269"/>
      <c r="PN269"/>
      <c r="PO269"/>
      <c r="PP269"/>
      <c r="PQ269"/>
      <c r="PR269"/>
      <c r="PS269"/>
      <c r="PT269"/>
      <c r="PU269"/>
      <c r="PV269"/>
      <c r="PW269"/>
      <c r="PX269"/>
      <c r="PY269"/>
      <c r="PZ269"/>
      <c r="QA269"/>
      <c r="QB269"/>
      <c r="QC269"/>
      <c r="QD269"/>
      <c r="QE269"/>
      <c r="QF269"/>
      <c r="QG269"/>
      <c r="QH269"/>
      <c r="QI269"/>
      <c r="QJ269"/>
      <c r="QK269"/>
      <c r="QL269"/>
      <c r="QM269"/>
      <c r="QN269"/>
      <c r="QO269"/>
      <c r="QP269"/>
      <c r="QQ269"/>
      <c r="QR269"/>
      <c r="QS269"/>
      <c r="QT269"/>
      <c r="QU269"/>
      <c r="QV269"/>
      <c r="QW269"/>
      <c r="QX269"/>
      <c r="QY269"/>
      <c r="QZ269"/>
      <c r="RA269"/>
      <c r="RB269"/>
      <c r="RC269"/>
      <c r="RD269"/>
      <c r="RE269"/>
      <c r="RF269"/>
      <c r="RG269"/>
      <c r="RH269"/>
      <c r="RI269"/>
      <c r="RJ269"/>
      <c r="RK269"/>
      <c r="RL269"/>
      <c r="RM269"/>
      <c r="RN269"/>
      <c r="RO269"/>
      <c r="RP269"/>
      <c r="RQ269"/>
      <c r="RR269"/>
      <c r="RS269"/>
      <c r="RT269"/>
      <c r="RU269"/>
      <c r="RV269"/>
      <c r="RW269"/>
      <c r="RX269"/>
      <c r="RY269"/>
      <c r="RZ269"/>
      <c r="SA269"/>
      <c r="SB269"/>
      <c r="SC269"/>
      <c r="SD269"/>
      <c r="SE269"/>
      <c r="SF269"/>
      <c r="SG269"/>
      <c r="SH269"/>
      <c r="SI269"/>
      <c r="SJ269"/>
      <c r="SK269"/>
      <c r="SL269"/>
      <c r="SM269"/>
      <c r="SN269"/>
      <c r="SO269"/>
      <c r="SP269"/>
      <c r="SQ269"/>
      <c r="SR269"/>
      <c r="SS269"/>
      <c r="ST269"/>
      <c r="SU269"/>
      <c r="SV269"/>
      <c r="SW269"/>
      <c r="SX269"/>
      <c r="SY269"/>
      <c r="SZ269"/>
      <c r="TA269"/>
      <c r="TB269"/>
      <c r="TC269"/>
      <c r="TD269"/>
      <c r="TE269"/>
      <c r="TF269"/>
      <c r="TG269"/>
      <c r="TH269"/>
      <c r="TI269"/>
      <c r="TJ269"/>
      <c r="TK269"/>
      <c r="TL269"/>
      <c r="TM269"/>
      <c r="TN269"/>
      <c r="TO269"/>
      <c r="TP269"/>
      <c r="TQ269"/>
      <c r="TR269"/>
      <c r="TS269"/>
      <c r="TT269"/>
      <c r="TU269"/>
      <c r="TV269"/>
      <c r="TW269"/>
      <c r="TX269"/>
      <c r="TY269"/>
      <c r="TZ269"/>
      <c r="UA269"/>
      <c r="UB269"/>
      <c r="UC269"/>
      <c r="UD269"/>
      <c r="UE269"/>
      <c r="UF269"/>
      <c r="UG269"/>
      <c r="UH269"/>
      <c r="UI269"/>
      <c r="UJ269"/>
      <c r="UK269"/>
      <c r="UL269"/>
      <c r="UM269"/>
      <c r="UN269"/>
      <c r="UO269"/>
      <c r="UP269"/>
      <c r="UQ269"/>
      <c r="UR269"/>
      <c r="US269"/>
      <c r="UT269"/>
      <c r="UU269"/>
      <c r="UV269"/>
      <c r="UW269"/>
      <c r="UX269"/>
      <c r="UY269"/>
      <c r="UZ269"/>
      <c r="VA269"/>
      <c r="VB269"/>
      <c r="VC269"/>
      <c r="VD269"/>
      <c r="VE269"/>
      <c r="VF269"/>
      <c r="VG269"/>
      <c r="VH269"/>
      <c r="VI269"/>
      <c r="VJ269"/>
      <c r="VK269"/>
      <c r="VL269"/>
      <c r="VM269"/>
      <c r="VN269"/>
      <c r="VO269"/>
      <c r="VP269"/>
      <c r="VQ269"/>
      <c r="VR269"/>
      <c r="VS269"/>
      <c r="VT269"/>
      <c r="VU269"/>
      <c r="VV269"/>
      <c r="VW269"/>
      <c r="VX269"/>
      <c r="VY269"/>
      <c r="VZ269"/>
      <c r="WA269"/>
      <c r="WB269"/>
      <c r="WC269"/>
      <c r="WD269"/>
      <c r="WE269"/>
      <c r="WF269"/>
      <c r="WG269"/>
      <c r="WH269"/>
      <c r="WI269"/>
      <c r="WJ269"/>
      <c r="WK269"/>
      <c r="WL269"/>
      <c r="WM269"/>
      <c r="WN269"/>
      <c r="WO269"/>
      <c r="WP269"/>
      <c r="WQ269"/>
      <c r="WR269"/>
      <c r="WS269"/>
      <c r="WT269"/>
      <c r="WU269"/>
      <c r="WV269"/>
      <c r="WW269"/>
      <c r="WX269"/>
      <c r="WY269"/>
      <c r="WZ269"/>
      <c r="XA269"/>
      <c r="XB269"/>
      <c r="XC269"/>
      <c r="XD269"/>
      <c r="XE269"/>
      <c r="XF269"/>
      <c r="XG269"/>
      <c r="XH269"/>
      <c r="XI269"/>
      <c r="XJ269"/>
      <c r="XK269"/>
      <c r="XL269"/>
      <c r="XM269"/>
      <c r="XN269"/>
      <c r="XO269"/>
      <c r="XP269"/>
      <c r="XQ269"/>
      <c r="XR269"/>
      <c r="XS269"/>
      <c r="XT269"/>
      <c r="XU269"/>
      <c r="XV269"/>
      <c r="XW269"/>
      <c r="XX269"/>
      <c r="XY269"/>
      <c r="XZ269"/>
      <c r="YA269"/>
      <c r="YB269"/>
      <c r="YC269"/>
      <c r="YD269"/>
      <c r="YE269"/>
      <c r="YF269"/>
      <c r="YG269"/>
      <c r="YH269"/>
      <c r="YI269"/>
      <c r="YJ269"/>
      <c r="YK269"/>
      <c r="YL269"/>
      <c r="YM269"/>
      <c r="YN269"/>
      <c r="YO269"/>
      <c r="YP269"/>
      <c r="YQ269"/>
      <c r="YR269"/>
      <c r="YS269"/>
      <c r="YT269"/>
      <c r="YU269"/>
      <c r="YV269"/>
      <c r="YW269"/>
      <c r="YX269"/>
      <c r="YY269"/>
      <c r="YZ269"/>
      <c r="ZA269"/>
      <c r="ZB269"/>
      <c r="ZC269"/>
      <c r="ZD269"/>
      <c r="ZE269"/>
      <c r="ZF269"/>
      <c r="ZG269"/>
      <c r="ZH269"/>
      <c r="ZI269"/>
      <c r="ZJ269"/>
      <c r="ZK269"/>
      <c r="ZL269"/>
      <c r="ZM269"/>
      <c r="ZN269"/>
      <c r="ZO269"/>
      <c r="ZP269"/>
      <c r="ZQ269"/>
      <c r="ZR269"/>
      <c r="ZS269"/>
      <c r="ZT269"/>
      <c r="ZU269"/>
      <c r="ZV269"/>
      <c r="ZW269"/>
      <c r="ZX269"/>
      <c r="ZY269"/>
      <c r="ZZ269"/>
      <c r="AAA269"/>
      <c r="AAB269"/>
      <c r="AAC269"/>
      <c r="AAD269"/>
      <c r="AAE269"/>
      <c r="AAF269"/>
      <c r="AAG269"/>
      <c r="AAH269"/>
      <c r="AAI269"/>
      <c r="AAJ269"/>
      <c r="AAK269"/>
      <c r="AAL269"/>
      <c r="AAM269"/>
      <c r="AAN269"/>
      <c r="AAO269"/>
      <c r="AAP269"/>
      <c r="AAQ269"/>
      <c r="AAR269"/>
      <c r="AAS269"/>
      <c r="AAT269"/>
      <c r="AAU269"/>
      <c r="AAV269"/>
      <c r="AAW269"/>
      <c r="AAX269"/>
      <c r="AAY269"/>
      <c r="AAZ269"/>
      <c r="ABA269"/>
      <c r="ABB269"/>
      <c r="ABC269"/>
      <c r="ABD269"/>
      <c r="ABE269"/>
      <c r="ABF269"/>
      <c r="ABG269"/>
      <c r="ABH269"/>
      <c r="ABI269"/>
      <c r="ABJ269"/>
      <c r="ABK269"/>
      <c r="ABL269"/>
      <c r="ABM269"/>
      <c r="ABN269"/>
      <c r="ABO269"/>
      <c r="ABP269"/>
      <c r="ABQ269"/>
      <c r="ABR269"/>
      <c r="ABS269"/>
      <c r="ABT269"/>
      <c r="ABU269"/>
      <c r="ABV269"/>
      <c r="ABW269"/>
      <c r="ABX269"/>
      <c r="ABY269"/>
      <c r="ABZ269"/>
      <c r="ACA269"/>
      <c r="ACB269"/>
      <c r="ACC269"/>
      <c r="ACD269"/>
      <c r="ACE269"/>
      <c r="ACF269"/>
      <c r="ACG269"/>
      <c r="ACH269"/>
      <c r="ACI269"/>
      <c r="ACJ269"/>
      <c r="ACK269"/>
      <c r="ACL269"/>
      <c r="ACM269"/>
      <c r="ACN269"/>
      <c r="ACO269"/>
      <c r="ACP269"/>
      <c r="ACQ269"/>
      <c r="ACR269"/>
      <c r="ACS269"/>
      <c r="ACT269"/>
      <c r="ACU269"/>
      <c r="ACV269"/>
      <c r="ACW269"/>
      <c r="ACX269"/>
      <c r="ACY269"/>
      <c r="ACZ269"/>
      <c r="ADA269"/>
      <c r="ADB269"/>
      <c r="ADC269"/>
      <c r="ADD269"/>
      <c r="ADE269"/>
      <c r="ADF269"/>
      <c r="ADG269"/>
      <c r="ADH269"/>
      <c r="ADI269"/>
      <c r="ADJ269"/>
      <c r="ADK269"/>
      <c r="ADL269"/>
      <c r="ADM269"/>
      <c r="ADN269"/>
      <c r="ADO269"/>
      <c r="ADP269"/>
      <c r="ADQ269"/>
      <c r="ADR269"/>
      <c r="ADS269"/>
      <c r="ADT269"/>
      <c r="ADU269"/>
      <c r="ADV269"/>
      <c r="ADW269"/>
      <c r="ADX269"/>
      <c r="ADY269"/>
      <c r="ADZ269"/>
      <c r="AEA269"/>
      <c r="AEB269"/>
      <c r="AEC269"/>
      <c r="AED269"/>
      <c r="AEE269"/>
      <c r="AEF269"/>
      <c r="AEG269"/>
      <c r="AEH269"/>
      <c r="AEI269"/>
      <c r="AEJ269"/>
      <c r="AEK269"/>
      <c r="AEL269"/>
      <c r="AEM269"/>
      <c r="AEN269"/>
      <c r="AEO269"/>
      <c r="AEP269"/>
      <c r="AEQ269"/>
      <c r="AER269"/>
      <c r="AES269"/>
      <c r="AET269"/>
      <c r="AEU269"/>
      <c r="AEV269"/>
      <c r="AEW269"/>
      <c r="AEX269"/>
      <c r="AEY269"/>
      <c r="AEZ269"/>
      <c r="AFA269"/>
      <c r="AFB269"/>
      <c r="AFC269"/>
      <c r="AFD269"/>
      <c r="AFE269"/>
      <c r="AFF269"/>
      <c r="AFG269"/>
      <c r="AFH269"/>
      <c r="AFI269"/>
      <c r="AFJ269"/>
      <c r="AFK269"/>
      <c r="AFL269"/>
      <c r="AFM269"/>
      <c r="AFN269"/>
      <c r="AFO269"/>
      <c r="AFP269"/>
      <c r="AFQ269"/>
      <c r="AFR269"/>
      <c r="AFS269"/>
      <c r="AFT269"/>
      <c r="AFU269"/>
      <c r="AFV269"/>
      <c r="AFW269"/>
      <c r="AFX269"/>
      <c r="AFY269"/>
      <c r="AFZ269"/>
      <c r="AGA269"/>
      <c r="AGB269"/>
      <c r="AGC269"/>
      <c r="AGD269"/>
      <c r="AGE269"/>
      <c r="AGF269"/>
      <c r="AGG269"/>
      <c r="AGH269"/>
      <c r="AGI269"/>
      <c r="AGJ269"/>
      <c r="AGK269"/>
      <c r="AGL269"/>
      <c r="AGM269"/>
      <c r="AGN269"/>
      <c r="AGO269"/>
      <c r="AGP269"/>
      <c r="AGQ269"/>
      <c r="AGR269"/>
      <c r="AGS269"/>
      <c r="AGT269"/>
      <c r="AGU269"/>
      <c r="AGV269"/>
      <c r="AGW269"/>
      <c r="AGX269"/>
      <c r="AGY269"/>
      <c r="AGZ269"/>
      <c r="AHA269"/>
      <c r="AHB269"/>
      <c r="AHC269"/>
      <c r="AHD269"/>
      <c r="AHE269"/>
      <c r="AHF269"/>
      <c r="AHG269"/>
      <c r="AHH269"/>
      <c r="AHI269"/>
      <c r="AHJ269"/>
      <c r="AHK269"/>
      <c r="AHL269"/>
      <c r="AHM269"/>
      <c r="AHN269"/>
      <c r="AHO269"/>
      <c r="AHP269"/>
      <c r="AHQ269"/>
      <c r="AHR269"/>
      <c r="AHS269"/>
      <c r="AHT269"/>
      <c r="AHU269"/>
      <c r="AHV269"/>
      <c r="AHW269"/>
      <c r="AHX269"/>
      <c r="AHY269"/>
      <c r="AHZ269"/>
      <c r="AIA269"/>
      <c r="AIB269"/>
      <c r="AIC269"/>
      <c r="AID269"/>
      <c r="AIE269"/>
      <c r="AIF269"/>
      <c r="AIG269"/>
      <c r="AIH269"/>
      <c r="AII269"/>
      <c r="AIJ269"/>
      <c r="AIK269"/>
      <c r="AIL269"/>
      <c r="AIM269"/>
      <c r="AIN269"/>
      <c r="AIO269"/>
      <c r="AIP269"/>
      <c r="AIQ269"/>
      <c r="AIR269"/>
      <c r="AIS269"/>
      <c r="AIT269"/>
      <c r="AIU269"/>
      <c r="AIV269"/>
      <c r="AIW269"/>
      <c r="AIX269"/>
      <c r="AIY269"/>
      <c r="AIZ269"/>
      <c r="AJA269"/>
      <c r="AJB269"/>
      <c r="AJC269"/>
      <c r="AJD269"/>
      <c r="AJE269"/>
      <c r="AJF269"/>
      <c r="AJG269"/>
      <c r="AJH269"/>
      <c r="AJI269"/>
      <c r="AJJ269"/>
      <c r="AJK269"/>
      <c r="AJL269"/>
      <c r="AJM269"/>
      <c r="AJN269"/>
      <c r="AJO269"/>
      <c r="AJP269"/>
      <c r="AJQ269"/>
      <c r="AJR269"/>
      <c r="AJS269"/>
      <c r="AJT269"/>
      <c r="AJU269"/>
      <c r="AJV269"/>
      <c r="AJW269"/>
      <c r="AJX269"/>
      <c r="AJY269"/>
      <c r="AJZ269"/>
      <c r="AKA269"/>
      <c r="AKB269"/>
      <c r="AKC269"/>
      <c r="AKD269"/>
      <c r="AKE269"/>
      <c r="AKF269"/>
      <c r="AKG269"/>
      <c r="AKH269"/>
      <c r="AKI269"/>
      <c r="AKJ269"/>
      <c r="AKK269"/>
      <c r="AKL269"/>
      <c r="AKM269"/>
      <c r="AKN269"/>
      <c r="AKO269"/>
      <c r="AKP269"/>
      <c r="AKQ269"/>
      <c r="AKR269"/>
      <c r="AKS269"/>
      <c r="AKT269"/>
      <c r="AKU269"/>
      <c r="AKV269"/>
      <c r="AKW269"/>
      <c r="AKX269"/>
      <c r="AKY269"/>
      <c r="AKZ269"/>
      <c r="ALA269"/>
      <c r="ALB269"/>
      <c r="ALC269"/>
      <c r="ALD269"/>
      <c r="ALE269"/>
      <c r="ALF269"/>
      <c r="ALG269"/>
      <c r="ALH269"/>
      <c r="ALI269"/>
      <c r="ALJ269"/>
      <c r="ALK269"/>
      <c r="ALL269"/>
      <c r="ALM269"/>
      <c r="ALN269"/>
      <c r="ALO269"/>
      <c r="ALP269"/>
      <c r="ALQ269"/>
      <c r="ALR269"/>
      <c r="ALS269"/>
      <c r="ALT269"/>
      <c r="ALU269"/>
      <c r="ALV269"/>
      <c r="ALW269"/>
      <c r="ALX269"/>
      <c r="ALY269"/>
      <c r="ALZ269"/>
      <c r="AMA269"/>
      <c r="AMB269"/>
      <c r="AMC269"/>
      <c r="AMD269"/>
      <c r="AME269"/>
      <c r="AMF269"/>
      <c r="AMG269"/>
      <c r="AMH269"/>
      <c r="AMI269"/>
      <c r="AMJ269"/>
    </row>
    <row r="270" spans="1:1024">
      <c r="A270" s="92"/>
      <c r="B270" s="31" t="s">
        <v>302</v>
      </c>
      <c r="C270" s="31"/>
      <c r="D270" s="31"/>
      <c r="E270" s="31"/>
      <c r="F270" s="31"/>
      <c r="G270" s="96"/>
      <c r="H270" s="40"/>
      <c r="I270" s="34"/>
      <c r="J270" s="97"/>
      <c r="K270" s="31">
        <v>19</v>
      </c>
      <c r="L270" s="40"/>
      <c r="M270" s="128"/>
      <c r="N270" s="31"/>
      <c r="O270" s="31"/>
      <c r="P270" s="31"/>
      <c r="Q270" s="69"/>
      <c r="R270" s="81">
        <f t="shared" si="9"/>
        <v>19</v>
      </c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  <c r="IZ270"/>
      <c r="JA270"/>
      <c r="JB270"/>
      <c r="JC270"/>
      <c r="JD270"/>
      <c r="JE270"/>
      <c r="JF270"/>
      <c r="JG270"/>
      <c r="JH270"/>
      <c r="JI270"/>
      <c r="JJ270"/>
      <c r="JK270"/>
      <c r="JL270"/>
      <c r="JM270"/>
      <c r="JN270"/>
      <c r="JO270"/>
      <c r="JP270"/>
      <c r="JQ270"/>
      <c r="JR270"/>
      <c r="JS270"/>
      <c r="JT270"/>
      <c r="JU270"/>
      <c r="JV270"/>
      <c r="JW270"/>
      <c r="JX270"/>
      <c r="JY270"/>
      <c r="JZ270"/>
      <c r="KA270"/>
      <c r="KB270"/>
      <c r="KC270"/>
      <c r="KD270"/>
      <c r="KE270"/>
      <c r="KF270"/>
      <c r="KG270"/>
      <c r="KH270"/>
      <c r="KI270"/>
      <c r="KJ270"/>
      <c r="KK270"/>
      <c r="KL270"/>
      <c r="KM270"/>
      <c r="KN270"/>
      <c r="KO270"/>
      <c r="KP270"/>
      <c r="KQ270"/>
      <c r="KR270"/>
      <c r="KS270"/>
      <c r="KT270"/>
      <c r="KU270"/>
      <c r="KV270"/>
      <c r="KW270"/>
      <c r="KX270"/>
      <c r="KY270"/>
      <c r="KZ270"/>
      <c r="LA270"/>
      <c r="LB270"/>
      <c r="LC270"/>
      <c r="LD270"/>
      <c r="LE270"/>
      <c r="LF270"/>
      <c r="LG270"/>
      <c r="LH270"/>
      <c r="LI270"/>
      <c r="LJ270"/>
      <c r="LK270"/>
      <c r="LL270"/>
      <c r="LM270"/>
      <c r="LN270"/>
      <c r="LO270"/>
      <c r="LP270"/>
      <c r="LQ270"/>
      <c r="LR270"/>
      <c r="LS270"/>
      <c r="LT270"/>
      <c r="LU270"/>
      <c r="LV270"/>
      <c r="LW270"/>
      <c r="LX270"/>
      <c r="LY270"/>
      <c r="LZ270"/>
      <c r="MA270"/>
      <c r="MB270"/>
      <c r="MC270"/>
      <c r="MD270"/>
      <c r="ME270"/>
      <c r="MF270"/>
      <c r="MG270"/>
      <c r="MH270"/>
      <c r="MI270"/>
      <c r="MJ270"/>
      <c r="MK270"/>
      <c r="ML270"/>
      <c r="MM270"/>
      <c r="MN270"/>
      <c r="MO270"/>
      <c r="MP270"/>
      <c r="MQ270"/>
      <c r="MR270"/>
      <c r="MS270"/>
      <c r="MT270"/>
      <c r="MU270"/>
      <c r="MV270"/>
      <c r="MW270"/>
      <c r="MX270"/>
      <c r="MY270"/>
      <c r="MZ270"/>
      <c r="NA270"/>
      <c r="NB270"/>
      <c r="NC270"/>
      <c r="ND270"/>
      <c r="NE270"/>
      <c r="NF270"/>
      <c r="NG270"/>
      <c r="NH270"/>
      <c r="NI270"/>
      <c r="NJ270"/>
      <c r="NK270"/>
      <c r="NL270"/>
      <c r="NM270"/>
      <c r="NN270"/>
      <c r="NO270"/>
      <c r="NP270"/>
      <c r="NQ270"/>
      <c r="NR270"/>
      <c r="NS270"/>
      <c r="NT270"/>
      <c r="NU270"/>
      <c r="NV270"/>
      <c r="NW270"/>
      <c r="NX270"/>
      <c r="NY270"/>
      <c r="NZ270"/>
      <c r="OA270"/>
      <c r="OB270"/>
      <c r="OC270"/>
      <c r="OD270"/>
      <c r="OE270"/>
      <c r="OF270"/>
      <c r="OG270"/>
      <c r="OH270"/>
      <c r="OI270"/>
      <c r="OJ270"/>
      <c r="OK270"/>
      <c r="OL270"/>
      <c r="OM270"/>
      <c r="ON270"/>
      <c r="OO270"/>
      <c r="OP270"/>
      <c r="OQ270"/>
      <c r="OR270"/>
      <c r="OS270"/>
      <c r="OT270"/>
      <c r="OU270"/>
      <c r="OV270"/>
      <c r="OW270"/>
      <c r="OX270"/>
      <c r="OY270"/>
      <c r="OZ270"/>
      <c r="PA270"/>
      <c r="PB270"/>
      <c r="PC270"/>
      <c r="PD270"/>
      <c r="PE270"/>
      <c r="PF270"/>
      <c r="PG270"/>
      <c r="PH270"/>
      <c r="PI270"/>
      <c r="PJ270"/>
      <c r="PK270"/>
      <c r="PL270"/>
      <c r="PM270"/>
      <c r="PN270"/>
      <c r="PO270"/>
      <c r="PP270"/>
      <c r="PQ270"/>
      <c r="PR270"/>
      <c r="PS270"/>
      <c r="PT270"/>
      <c r="PU270"/>
      <c r="PV270"/>
      <c r="PW270"/>
      <c r="PX270"/>
      <c r="PY270"/>
      <c r="PZ270"/>
      <c r="QA270"/>
      <c r="QB270"/>
      <c r="QC270"/>
      <c r="QD270"/>
      <c r="QE270"/>
      <c r="QF270"/>
      <c r="QG270"/>
      <c r="QH270"/>
      <c r="QI270"/>
      <c r="QJ270"/>
      <c r="QK270"/>
      <c r="QL270"/>
      <c r="QM270"/>
      <c r="QN270"/>
      <c r="QO270"/>
      <c r="QP270"/>
      <c r="QQ270"/>
      <c r="QR270"/>
      <c r="QS270"/>
      <c r="QT270"/>
      <c r="QU270"/>
      <c r="QV270"/>
      <c r="QW270"/>
      <c r="QX270"/>
      <c r="QY270"/>
      <c r="QZ270"/>
      <c r="RA270"/>
      <c r="RB270"/>
      <c r="RC270"/>
      <c r="RD270"/>
      <c r="RE270"/>
      <c r="RF270"/>
      <c r="RG270"/>
      <c r="RH270"/>
      <c r="RI270"/>
      <c r="RJ270"/>
      <c r="RK270"/>
      <c r="RL270"/>
      <c r="RM270"/>
      <c r="RN270"/>
      <c r="RO270"/>
      <c r="RP270"/>
      <c r="RQ270"/>
      <c r="RR270"/>
      <c r="RS270"/>
      <c r="RT270"/>
      <c r="RU270"/>
      <c r="RV270"/>
      <c r="RW270"/>
      <c r="RX270"/>
      <c r="RY270"/>
      <c r="RZ270"/>
      <c r="SA270"/>
      <c r="SB270"/>
      <c r="SC270"/>
      <c r="SD270"/>
      <c r="SE270"/>
      <c r="SF270"/>
      <c r="SG270"/>
      <c r="SH270"/>
      <c r="SI270"/>
      <c r="SJ270"/>
      <c r="SK270"/>
      <c r="SL270"/>
      <c r="SM270"/>
      <c r="SN270"/>
      <c r="SO270"/>
      <c r="SP270"/>
      <c r="SQ270"/>
      <c r="SR270"/>
      <c r="SS270"/>
      <c r="ST270"/>
      <c r="SU270"/>
      <c r="SV270"/>
      <c r="SW270"/>
      <c r="SX270"/>
      <c r="SY270"/>
      <c r="SZ270"/>
      <c r="TA270"/>
      <c r="TB270"/>
      <c r="TC270"/>
      <c r="TD270"/>
      <c r="TE270"/>
      <c r="TF270"/>
      <c r="TG270"/>
      <c r="TH270"/>
      <c r="TI270"/>
      <c r="TJ270"/>
      <c r="TK270"/>
      <c r="TL270"/>
      <c r="TM270"/>
      <c r="TN270"/>
      <c r="TO270"/>
      <c r="TP270"/>
      <c r="TQ270"/>
      <c r="TR270"/>
      <c r="TS270"/>
      <c r="TT270"/>
      <c r="TU270"/>
      <c r="TV270"/>
      <c r="TW270"/>
      <c r="TX270"/>
      <c r="TY270"/>
      <c r="TZ270"/>
      <c r="UA270"/>
      <c r="UB270"/>
      <c r="UC270"/>
      <c r="UD270"/>
      <c r="UE270"/>
      <c r="UF270"/>
      <c r="UG270"/>
      <c r="UH270"/>
      <c r="UI270"/>
      <c r="UJ270"/>
      <c r="UK270"/>
      <c r="UL270"/>
      <c r="UM270"/>
      <c r="UN270"/>
      <c r="UO270"/>
      <c r="UP270"/>
      <c r="UQ270"/>
      <c r="UR270"/>
      <c r="US270"/>
      <c r="UT270"/>
      <c r="UU270"/>
      <c r="UV270"/>
      <c r="UW270"/>
      <c r="UX270"/>
      <c r="UY270"/>
      <c r="UZ270"/>
      <c r="VA270"/>
      <c r="VB270"/>
      <c r="VC270"/>
      <c r="VD270"/>
      <c r="VE270"/>
      <c r="VF270"/>
      <c r="VG270"/>
      <c r="VH270"/>
      <c r="VI270"/>
      <c r="VJ270"/>
      <c r="VK270"/>
      <c r="VL270"/>
      <c r="VM270"/>
      <c r="VN270"/>
      <c r="VO270"/>
      <c r="VP270"/>
      <c r="VQ270"/>
      <c r="VR270"/>
      <c r="VS270"/>
      <c r="VT270"/>
      <c r="VU270"/>
      <c r="VV270"/>
      <c r="VW270"/>
      <c r="VX270"/>
      <c r="VY270"/>
      <c r="VZ270"/>
      <c r="WA270"/>
      <c r="WB270"/>
      <c r="WC270"/>
      <c r="WD270"/>
      <c r="WE270"/>
      <c r="WF270"/>
      <c r="WG270"/>
      <c r="WH270"/>
      <c r="WI270"/>
      <c r="WJ270"/>
      <c r="WK270"/>
      <c r="WL270"/>
      <c r="WM270"/>
      <c r="WN270"/>
      <c r="WO270"/>
      <c r="WP270"/>
      <c r="WQ270"/>
      <c r="WR270"/>
      <c r="WS270"/>
      <c r="WT270"/>
      <c r="WU270"/>
      <c r="WV270"/>
      <c r="WW270"/>
      <c r="WX270"/>
      <c r="WY270"/>
      <c r="WZ270"/>
      <c r="XA270"/>
      <c r="XB270"/>
      <c r="XC270"/>
      <c r="XD270"/>
      <c r="XE270"/>
      <c r="XF270"/>
      <c r="XG270"/>
      <c r="XH270"/>
      <c r="XI270"/>
      <c r="XJ270"/>
      <c r="XK270"/>
      <c r="XL270"/>
      <c r="XM270"/>
      <c r="XN270"/>
      <c r="XO270"/>
      <c r="XP270"/>
      <c r="XQ270"/>
      <c r="XR270"/>
      <c r="XS270"/>
      <c r="XT270"/>
      <c r="XU270"/>
      <c r="XV270"/>
      <c r="XW270"/>
      <c r="XX270"/>
      <c r="XY270"/>
      <c r="XZ270"/>
      <c r="YA270"/>
      <c r="YB270"/>
      <c r="YC270"/>
      <c r="YD270"/>
      <c r="YE270"/>
      <c r="YF270"/>
      <c r="YG270"/>
      <c r="YH270"/>
      <c r="YI270"/>
      <c r="YJ270"/>
      <c r="YK270"/>
      <c r="YL270"/>
      <c r="YM270"/>
      <c r="YN270"/>
      <c r="YO270"/>
      <c r="YP270"/>
      <c r="YQ270"/>
      <c r="YR270"/>
      <c r="YS270"/>
      <c r="YT270"/>
      <c r="YU270"/>
      <c r="YV270"/>
      <c r="YW270"/>
      <c r="YX270"/>
      <c r="YY270"/>
      <c r="YZ270"/>
      <c r="ZA270"/>
      <c r="ZB270"/>
      <c r="ZC270"/>
      <c r="ZD270"/>
      <c r="ZE270"/>
      <c r="ZF270"/>
      <c r="ZG270"/>
      <c r="ZH270"/>
      <c r="ZI270"/>
      <c r="ZJ270"/>
      <c r="ZK270"/>
      <c r="ZL270"/>
      <c r="ZM270"/>
      <c r="ZN270"/>
      <c r="ZO270"/>
      <c r="ZP270"/>
      <c r="ZQ270"/>
      <c r="ZR270"/>
      <c r="ZS270"/>
      <c r="ZT270"/>
      <c r="ZU270"/>
      <c r="ZV270"/>
      <c r="ZW270"/>
      <c r="ZX270"/>
      <c r="ZY270"/>
      <c r="ZZ270"/>
      <c r="AAA270"/>
      <c r="AAB270"/>
      <c r="AAC270"/>
      <c r="AAD270"/>
      <c r="AAE270"/>
      <c r="AAF270"/>
      <c r="AAG270"/>
      <c r="AAH270"/>
      <c r="AAI270"/>
      <c r="AAJ270"/>
      <c r="AAK270"/>
      <c r="AAL270"/>
      <c r="AAM270"/>
      <c r="AAN270"/>
      <c r="AAO270"/>
      <c r="AAP270"/>
      <c r="AAQ270"/>
      <c r="AAR270"/>
      <c r="AAS270"/>
      <c r="AAT270"/>
      <c r="AAU270"/>
      <c r="AAV270"/>
      <c r="AAW270"/>
      <c r="AAX270"/>
      <c r="AAY270"/>
      <c r="AAZ270"/>
      <c r="ABA270"/>
      <c r="ABB270"/>
      <c r="ABC270"/>
      <c r="ABD270"/>
      <c r="ABE270"/>
      <c r="ABF270"/>
      <c r="ABG270"/>
      <c r="ABH270"/>
      <c r="ABI270"/>
      <c r="ABJ270"/>
      <c r="ABK270"/>
      <c r="ABL270"/>
      <c r="ABM270"/>
      <c r="ABN270"/>
      <c r="ABO270"/>
      <c r="ABP270"/>
      <c r="ABQ270"/>
      <c r="ABR270"/>
      <c r="ABS270"/>
      <c r="ABT270"/>
      <c r="ABU270"/>
      <c r="ABV270"/>
      <c r="ABW270"/>
      <c r="ABX270"/>
      <c r="ABY270"/>
      <c r="ABZ270"/>
      <c r="ACA270"/>
      <c r="ACB270"/>
      <c r="ACC270"/>
      <c r="ACD270"/>
      <c r="ACE270"/>
      <c r="ACF270"/>
      <c r="ACG270"/>
      <c r="ACH270"/>
      <c r="ACI270"/>
      <c r="ACJ270"/>
      <c r="ACK270"/>
      <c r="ACL270"/>
      <c r="ACM270"/>
      <c r="ACN270"/>
      <c r="ACO270"/>
      <c r="ACP270"/>
      <c r="ACQ270"/>
      <c r="ACR270"/>
      <c r="ACS270"/>
      <c r="ACT270"/>
      <c r="ACU270"/>
      <c r="ACV270"/>
      <c r="ACW270"/>
      <c r="ACX270"/>
      <c r="ACY270"/>
      <c r="ACZ270"/>
      <c r="ADA270"/>
      <c r="ADB270"/>
      <c r="ADC270"/>
      <c r="ADD270"/>
      <c r="ADE270"/>
      <c r="ADF270"/>
      <c r="ADG270"/>
      <c r="ADH270"/>
      <c r="ADI270"/>
      <c r="ADJ270"/>
      <c r="ADK270"/>
      <c r="ADL270"/>
      <c r="ADM270"/>
      <c r="ADN270"/>
      <c r="ADO270"/>
      <c r="ADP270"/>
      <c r="ADQ270"/>
      <c r="ADR270"/>
      <c r="ADS270"/>
      <c r="ADT270"/>
      <c r="ADU270"/>
      <c r="ADV270"/>
      <c r="ADW270"/>
      <c r="ADX270"/>
      <c r="ADY270"/>
      <c r="ADZ270"/>
      <c r="AEA270"/>
      <c r="AEB270"/>
      <c r="AEC270"/>
      <c r="AED270"/>
      <c r="AEE270"/>
      <c r="AEF270"/>
      <c r="AEG270"/>
      <c r="AEH270"/>
      <c r="AEI270"/>
      <c r="AEJ270"/>
      <c r="AEK270"/>
      <c r="AEL270"/>
      <c r="AEM270"/>
      <c r="AEN270"/>
      <c r="AEO270"/>
      <c r="AEP270"/>
      <c r="AEQ270"/>
      <c r="AER270"/>
      <c r="AES270"/>
      <c r="AET270"/>
      <c r="AEU270"/>
      <c r="AEV270"/>
      <c r="AEW270"/>
      <c r="AEX270"/>
      <c r="AEY270"/>
      <c r="AEZ270"/>
      <c r="AFA270"/>
      <c r="AFB270"/>
      <c r="AFC270"/>
      <c r="AFD270"/>
      <c r="AFE270"/>
      <c r="AFF270"/>
      <c r="AFG270"/>
      <c r="AFH270"/>
      <c r="AFI270"/>
      <c r="AFJ270"/>
      <c r="AFK270"/>
      <c r="AFL270"/>
      <c r="AFM270"/>
      <c r="AFN270"/>
      <c r="AFO270"/>
      <c r="AFP270"/>
      <c r="AFQ270"/>
      <c r="AFR270"/>
      <c r="AFS270"/>
      <c r="AFT270"/>
      <c r="AFU270"/>
      <c r="AFV270"/>
      <c r="AFW270"/>
      <c r="AFX270"/>
      <c r="AFY270"/>
      <c r="AFZ270"/>
      <c r="AGA270"/>
      <c r="AGB270"/>
      <c r="AGC270"/>
      <c r="AGD270"/>
      <c r="AGE270"/>
      <c r="AGF270"/>
      <c r="AGG270"/>
      <c r="AGH270"/>
      <c r="AGI270"/>
      <c r="AGJ270"/>
      <c r="AGK270"/>
      <c r="AGL270"/>
      <c r="AGM270"/>
      <c r="AGN270"/>
      <c r="AGO270"/>
      <c r="AGP270"/>
      <c r="AGQ270"/>
      <c r="AGR270"/>
      <c r="AGS270"/>
      <c r="AGT270"/>
      <c r="AGU270"/>
      <c r="AGV270"/>
      <c r="AGW270"/>
      <c r="AGX270"/>
      <c r="AGY270"/>
      <c r="AGZ270"/>
      <c r="AHA270"/>
      <c r="AHB270"/>
      <c r="AHC270"/>
      <c r="AHD270"/>
      <c r="AHE270"/>
      <c r="AHF270"/>
      <c r="AHG270"/>
      <c r="AHH270"/>
      <c r="AHI270"/>
      <c r="AHJ270"/>
      <c r="AHK270"/>
      <c r="AHL270"/>
      <c r="AHM270"/>
      <c r="AHN270"/>
      <c r="AHO270"/>
      <c r="AHP270"/>
      <c r="AHQ270"/>
      <c r="AHR270"/>
      <c r="AHS270"/>
      <c r="AHT270"/>
      <c r="AHU270"/>
      <c r="AHV270"/>
      <c r="AHW270"/>
      <c r="AHX270"/>
      <c r="AHY270"/>
      <c r="AHZ270"/>
      <c r="AIA270"/>
      <c r="AIB270"/>
      <c r="AIC270"/>
      <c r="AID270"/>
      <c r="AIE270"/>
      <c r="AIF270"/>
      <c r="AIG270"/>
      <c r="AIH270"/>
      <c r="AII270"/>
      <c r="AIJ270"/>
      <c r="AIK270"/>
      <c r="AIL270"/>
      <c r="AIM270"/>
      <c r="AIN270"/>
      <c r="AIO270"/>
      <c r="AIP270"/>
      <c r="AIQ270"/>
      <c r="AIR270"/>
      <c r="AIS270"/>
      <c r="AIT270"/>
      <c r="AIU270"/>
      <c r="AIV270"/>
      <c r="AIW270"/>
      <c r="AIX270"/>
      <c r="AIY270"/>
      <c r="AIZ270"/>
      <c r="AJA270"/>
      <c r="AJB270"/>
      <c r="AJC270"/>
      <c r="AJD270"/>
      <c r="AJE270"/>
      <c r="AJF270"/>
      <c r="AJG270"/>
      <c r="AJH270"/>
      <c r="AJI270"/>
      <c r="AJJ270"/>
      <c r="AJK270"/>
      <c r="AJL270"/>
      <c r="AJM270"/>
      <c r="AJN270"/>
      <c r="AJO270"/>
      <c r="AJP270"/>
      <c r="AJQ270"/>
      <c r="AJR270"/>
      <c r="AJS270"/>
      <c r="AJT270"/>
      <c r="AJU270"/>
      <c r="AJV270"/>
      <c r="AJW270"/>
      <c r="AJX270"/>
      <c r="AJY270"/>
      <c r="AJZ270"/>
      <c r="AKA270"/>
      <c r="AKB270"/>
      <c r="AKC270"/>
      <c r="AKD270"/>
      <c r="AKE270"/>
      <c r="AKF270"/>
      <c r="AKG270"/>
      <c r="AKH270"/>
      <c r="AKI270"/>
      <c r="AKJ270"/>
      <c r="AKK270"/>
      <c r="AKL270"/>
      <c r="AKM270"/>
      <c r="AKN270"/>
      <c r="AKO270"/>
      <c r="AKP270"/>
      <c r="AKQ270"/>
      <c r="AKR270"/>
      <c r="AKS270"/>
      <c r="AKT270"/>
      <c r="AKU270"/>
      <c r="AKV270"/>
      <c r="AKW270"/>
      <c r="AKX270"/>
      <c r="AKY270"/>
      <c r="AKZ270"/>
      <c r="ALA270"/>
      <c r="ALB270"/>
      <c r="ALC270"/>
      <c r="ALD270"/>
      <c r="ALE270"/>
      <c r="ALF270"/>
      <c r="ALG270"/>
      <c r="ALH270"/>
      <c r="ALI270"/>
      <c r="ALJ270"/>
      <c r="ALK270"/>
      <c r="ALL270"/>
      <c r="ALM270"/>
      <c r="ALN270"/>
      <c r="ALO270"/>
      <c r="ALP270"/>
      <c r="ALQ270"/>
      <c r="ALR270"/>
      <c r="ALS270"/>
      <c r="ALT270"/>
      <c r="ALU270"/>
      <c r="ALV270"/>
      <c r="ALW270"/>
      <c r="ALX270"/>
      <c r="ALY270"/>
      <c r="ALZ270"/>
      <c r="AMA270"/>
      <c r="AMB270"/>
      <c r="AMC270"/>
      <c r="AMD270"/>
      <c r="AME270"/>
      <c r="AMF270"/>
      <c r="AMG270"/>
      <c r="AMH270"/>
      <c r="AMI270"/>
      <c r="AMJ270"/>
    </row>
    <row r="271" spans="1:1024">
      <c r="A271" s="92"/>
      <c r="B271" s="31" t="s">
        <v>303</v>
      </c>
      <c r="C271" s="31"/>
      <c r="D271" s="31"/>
      <c r="E271" s="31"/>
      <c r="F271" s="31"/>
      <c r="G271" s="96"/>
      <c r="H271" s="40"/>
      <c r="I271" s="34"/>
      <c r="J271" s="97"/>
      <c r="K271" s="31"/>
      <c r="L271" s="40"/>
      <c r="M271" s="128"/>
      <c r="N271" s="31"/>
      <c r="O271" s="31"/>
      <c r="P271" s="31"/>
      <c r="Q271" s="69"/>
      <c r="R271" s="81">
        <f t="shared" si="9"/>
        <v>0</v>
      </c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  <c r="IZ271"/>
      <c r="JA271"/>
      <c r="JB271"/>
      <c r="JC271"/>
      <c r="JD271"/>
      <c r="JE271"/>
      <c r="JF271"/>
      <c r="JG271"/>
      <c r="JH271"/>
      <c r="JI271"/>
      <c r="JJ271"/>
      <c r="JK271"/>
      <c r="JL271"/>
      <c r="JM271"/>
      <c r="JN271"/>
      <c r="JO271"/>
      <c r="JP271"/>
      <c r="JQ271"/>
      <c r="JR271"/>
      <c r="JS271"/>
      <c r="JT271"/>
      <c r="JU271"/>
      <c r="JV271"/>
      <c r="JW271"/>
      <c r="JX271"/>
      <c r="JY271"/>
      <c r="JZ271"/>
      <c r="KA271"/>
      <c r="KB271"/>
      <c r="KC271"/>
      <c r="KD271"/>
      <c r="KE271"/>
      <c r="KF271"/>
      <c r="KG271"/>
      <c r="KH271"/>
      <c r="KI271"/>
      <c r="KJ271"/>
      <c r="KK271"/>
      <c r="KL271"/>
      <c r="KM271"/>
      <c r="KN271"/>
      <c r="KO271"/>
      <c r="KP271"/>
      <c r="KQ271"/>
      <c r="KR271"/>
      <c r="KS271"/>
      <c r="KT271"/>
      <c r="KU271"/>
      <c r="KV271"/>
      <c r="KW271"/>
      <c r="KX271"/>
      <c r="KY271"/>
      <c r="KZ271"/>
      <c r="LA271"/>
      <c r="LB271"/>
      <c r="LC271"/>
      <c r="LD271"/>
      <c r="LE271"/>
      <c r="LF271"/>
      <c r="LG271"/>
      <c r="LH271"/>
      <c r="LI271"/>
      <c r="LJ271"/>
      <c r="LK271"/>
      <c r="LL271"/>
      <c r="LM271"/>
      <c r="LN271"/>
      <c r="LO271"/>
      <c r="LP271"/>
      <c r="LQ271"/>
      <c r="LR271"/>
      <c r="LS271"/>
      <c r="LT271"/>
      <c r="LU271"/>
      <c r="LV271"/>
      <c r="LW271"/>
      <c r="LX271"/>
      <c r="LY271"/>
      <c r="LZ271"/>
      <c r="MA271"/>
      <c r="MB271"/>
      <c r="MC271"/>
      <c r="MD271"/>
      <c r="ME271"/>
      <c r="MF271"/>
      <c r="MG271"/>
      <c r="MH271"/>
      <c r="MI271"/>
      <c r="MJ271"/>
      <c r="MK271"/>
      <c r="ML271"/>
      <c r="MM271"/>
      <c r="MN271"/>
      <c r="MO271"/>
      <c r="MP271"/>
      <c r="MQ271"/>
      <c r="MR271"/>
      <c r="MS271"/>
      <c r="MT271"/>
      <c r="MU271"/>
      <c r="MV271"/>
      <c r="MW271"/>
      <c r="MX271"/>
      <c r="MY271"/>
      <c r="MZ271"/>
      <c r="NA271"/>
      <c r="NB271"/>
      <c r="NC271"/>
      <c r="ND271"/>
      <c r="NE271"/>
      <c r="NF271"/>
      <c r="NG271"/>
      <c r="NH271"/>
      <c r="NI271"/>
      <c r="NJ271"/>
      <c r="NK271"/>
      <c r="NL271"/>
      <c r="NM271"/>
      <c r="NN271"/>
      <c r="NO271"/>
      <c r="NP271"/>
      <c r="NQ271"/>
      <c r="NR271"/>
      <c r="NS271"/>
      <c r="NT271"/>
      <c r="NU271"/>
      <c r="NV271"/>
      <c r="NW271"/>
      <c r="NX271"/>
      <c r="NY271"/>
      <c r="NZ271"/>
      <c r="OA271"/>
      <c r="OB271"/>
      <c r="OC271"/>
      <c r="OD271"/>
      <c r="OE271"/>
      <c r="OF271"/>
      <c r="OG271"/>
      <c r="OH271"/>
      <c r="OI271"/>
      <c r="OJ271"/>
      <c r="OK271"/>
      <c r="OL271"/>
      <c r="OM271"/>
      <c r="ON271"/>
      <c r="OO271"/>
      <c r="OP271"/>
      <c r="OQ271"/>
      <c r="OR271"/>
      <c r="OS271"/>
      <c r="OT271"/>
      <c r="OU271"/>
      <c r="OV271"/>
      <c r="OW271"/>
      <c r="OX271"/>
      <c r="OY271"/>
      <c r="OZ271"/>
      <c r="PA271"/>
      <c r="PB271"/>
      <c r="PC271"/>
      <c r="PD271"/>
      <c r="PE271"/>
      <c r="PF271"/>
      <c r="PG271"/>
      <c r="PH271"/>
      <c r="PI271"/>
      <c r="PJ271"/>
      <c r="PK271"/>
      <c r="PL271"/>
      <c r="PM271"/>
      <c r="PN271"/>
      <c r="PO271"/>
      <c r="PP271"/>
      <c r="PQ271"/>
      <c r="PR271"/>
      <c r="PS271"/>
      <c r="PT271"/>
      <c r="PU271"/>
      <c r="PV271"/>
      <c r="PW271"/>
      <c r="PX271"/>
      <c r="PY271"/>
      <c r="PZ271"/>
      <c r="QA271"/>
      <c r="QB271"/>
      <c r="QC271"/>
      <c r="QD271"/>
      <c r="QE271"/>
      <c r="QF271"/>
      <c r="QG271"/>
      <c r="QH271"/>
      <c r="QI271"/>
      <c r="QJ271"/>
      <c r="QK271"/>
      <c r="QL271"/>
      <c r="QM271"/>
      <c r="QN271"/>
      <c r="QO271"/>
      <c r="QP271"/>
      <c r="QQ271"/>
      <c r="QR271"/>
      <c r="QS271"/>
      <c r="QT271"/>
      <c r="QU271"/>
      <c r="QV271"/>
      <c r="QW271"/>
      <c r="QX271"/>
      <c r="QY271"/>
      <c r="QZ271"/>
      <c r="RA271"/>
      <c r="RB271"/>
      <c r="RC271"/>
      <c r="RD271"/>
      <c r="RE271"/>
      <c r="RF271"/>
      <c r="RG271"/>
      <c r="RH271"/>
      <c r="RI271"/>
      <c r="RJ271"/>
      <c r="RK271"/>
      <c r="RL271"/>
      <c r="RM271"/>
      <c r="RN271"/>
      <c r="RO271"/>
      <c r="RP271"/>
      <c r="RQ271"/>
      <c r="RR271"/>
      <c r="RS271"/>
      <c r="RT271"/>
      <c r="RU271"/>
      <c r="RV271"/>
      <c r="RW271"/>
      <c r="RX271"/>
      <c r="RY271"/>
      <c r="RZ271"/>
      <c r="SA271"/>
      <c r="SB271"/>
      <c r="SC271"/>
      <c r="SD271"/>
      <c r="SE271"/>
      <c r="SF271"/>
      <c r="SG271"/>
      <c r="SH271"/>
      <c r="SI271"/>
      <c r="SJ271"/>
      <c r="SK271"/>
      <c r="SL271"/>
      <c r="SM271"/>
      <c r="SN271"/>
      <c r="SO271"/>
      <c r="SP271"/>
      <c r="SQ271"/>
      <c r="SR271"/>
      <c r="SS271"/>
      <c r="ST271"/>
      <c r="SU271"/>
      <c r="SV271"/>
      <c r="SW271"/>
      <c r="SX271"/>
      <c r="SY271"/>
      <c r="SZ271"/>
      <c r="TA271"/>
      <c r="TB271"/>
      <c r="TC271"/>
      <c r="TD271"/>
      <c r="TE271"/>
      <c r="TF271"/>
      <c r="TG271"/>
      <c r="TH271"/>
      <c r="TI271"/>
      <c r="TJ271"/>
      <c r="TK271"/>
      <c r="TL271"/>
      <c r="TM271"/>
      <c r="TN271"/>
      <c r="TO271"/>
      <c r="TP271"/>
      <c r="TQ271"/>
      <c r="TR271"/>
      <c r="TS271"/>
      <c r="TT271"/>
      <c r="TU271"/>
      <c r="TV271"/>
      <c r="TW271"/>
      <c r="TX271"/>
      <c r="TY271"/>
      <c r="TZ271"/>
      <c r="UA271"/>
      <c r="UB271"/>
      <c r="UC271"/>
      <c r="UD271"/>
      <c r="UE271"/>
      <c r="UF271"/>
      <c r="UG271"/>
      <c r="UH271"/>
      <c r="UI271"/>
      <c r="UJ271"/>
      <c r="UK271"/>
      <c r="UL271"/>
      <c r="UM271"/>
      <c r="UN271"/>
      <c r="UO271"/>
      <c r="UP271"/>
      <c r="UQ271"/>
      <c r="UR271"/>
      <c r="US271"/>
      <c r="UT271"/>
      <c r="UU271"/>
      <c r="UV271"/>
      <c r="UW271"/>
      <c r="UX271"/>
      <c r="UY271"/>
      <c r="UZ271"/>
      <c r="VA271"/>
      <c r="VB271"/>
      <c r="VC271"/>
      <c r="VD271"/>
      <c r="VE271"/>
      <c r="VF271"/>
      <c r="VG271"/>
      <c r="VH271"/>
      <c r="VI271"/>
      <c r="VJ271"/>
      <c r="VK271"/>
      <c r="VL271"/>
      <c r="VM271"/>
      <c r="VN271"/>
      <c r="VO271"/>
      <c r="VP271"/>
      <c r="VQ271"/>
      <c r="VR271"/>
      <c r="VS271"/>
      <c r="VT271"/>
      <c r="VU271"/>
      <c r="VV271"/>
      <c r="VW271"/>
      <c r="VX271"/>
      <c r="VY271"/>
      <c r="VZ271"/>
      <c r="WA271"/>
      <c r="WB271"/>
      <c r="WC271"/>
      <c r="WD271"/>
      <c r="WE271"/>
      <c r="WF271"/>
      <c r="WG271"/>
      <c r="WH271"/>
      <c r="WI271"/>
      <c r="WJ271"/>
      <c r="WK271"/>
      <c r="WL271"/>
      <c r="WM271"/>
      <c r="WN271"/>
      <c r="WO271"/>
      <c r="WP271"/>
      <c r="WQ271"/>
      <c r="WR271"/>
      <c r="WS271"/>
      <c r="WT271"/>
      <c r="WU271"/>
      <c r="WV271"/>
      <c r="WW271"/>
      <c r="WX271"/>
      <c r="WY271"/>
      <c r="WZ271"/>
      <c r="XA271"/>
      <c r="XB271"/>
      <c r="XC271"/>
      <c r="XD271"/>
      <c r="XE271"/>
      <c r="XF271"/>
      <c r="XG271"/>
      <c r="XH271"/>
      <c r="XI271"/>
      <c r="XJ271"/>
      <c r="XK271"/>
      <c r="XL271"/>
      <c r="XM271"/>
      <c r="XN271"/>
      <c r="XO271"/>
      <c r="XP271"/>
      <c r="XQ271"/>
      <c r="XR271"/>
      <c r="XS271"/>
      <c r="XT271"/>
      <c r="XU271"/>
      <c r="XV271"/>
      <c r="XW271"/>
      <c r="XX271"/>
      <c r="XY271"/>
      <c r="XZ271"/>
      <c r="YA271"/>
      <c r="YB271"/>
      <c r="YC271"/>
      <c r="YD271"/>
      <c r="YE271"/>
      <c r="YF271"/>
      <c r="YG271"/>
      <c r="YH271"/>
      <c r="YI271"/>
      <c r="YJ271"/>
      <c r="YK271"/>
      <c r="YL271"/>
      <c r="YM271"/>
      <c r="YN271"/>
      <c r="YO271"/>
      <c r="YP271"/>
      <c r="YQ271"/>
      <c r="YR271"/>
      <c r="YS271"/>
      <c r="YT271"/>
      <c r="YU271"/>
      <c r="YV271"/>
      <c r="YW271"/>
      <c r="YX271"/>
      <c r="YY271"/>
      <c r="YZ271"/>
      <c r="ZA271"/>
      <c r="ZB271"/>
      <c r="ZC271"/>
      <c r="ZD271"/>
      <c r="ZE271"/>
      <c r="ZF271"/>
      <c r="ZG271"/>
      <c r="ZH271"/>
      <c r="ZI271"/>
      <c r="ZJ271"/>
      <c r="ZK271"/>
      <c r="ZL271"/>
      <c r="ZM271"/>
      <c r="ZN271"/>
      <c r="ZO271"/>
      <c r="ZP271"/>
      <c r="ZQ271"/>
      <c r="ZR271"/>
      <c r="ZS271"/>
      <c r="ZT271"/>
      <c r="ZU271"/>
      <c r="ZV271"/>
      <c r="ZW271"/>
      <c r="ZX271"/>
      <c r="ZY271"/>
      <c r="ZZ271"/>
      <c r="AAA271"/>
      <c r="AAB271"/>
      <c r="AAC271"/>
      <c r="AAD271"/>
      <c r="AAE271"/>
      <c r="AAF271"/>
      <c r="AAG271"/>
      <c r="AAH271"/>
      <c r="AAI271"/>
      <c r="AAJ271"/>
      <c r="AAK271"/>
      <c r="AAL271"/>
      <c r="AAM271"/>
      <c r="AAN271"/>
      <c r="AAO271"/>
      <c r="AAP271"/>
      <c r="AAQ271"/>
      <c r="AAR271"/>
      <c r="AAS271"/>
      <c r="AAT271"/>
      <c r="AAU271"/>
      <c r="AAV271"/>
      <c r="AAW271"/>
      <c r="AAX271"/>
      <c r="AAY271"/>
      <c r="AAZ271"/>
      <c r="ABA271"/>
      <c r="ABB271"/>
      <c r="ABC271"/>
      <c r="ABD271"/>
      <c r="ABE271"/>
      <c r="ABF271"/>
      <c r="ABG271"/>
      <c r="ABH271"/>
      <c r="ABI271"/>
      <c r="ABJ271"/>
      <c r="ABK271"/>
      <c r="ABL271"/>
      <c r="ABM271"/>
      <c r="ABN271"/>
      <c r="ABO271"/>
      <c r="ABP271"/>
      <c r="ABQ271"/>
      <c r="ABR271"/>
      <c r="ABS271"/>
      <c r="ABT271"/>
      <c r="ABU271"/>
      <c r="ABV271"/>
      <c r="ABW271"/>
      <c r="ABX271"/>
      <c r="ABY271"/>
      <c r="ABZ271"/>
      <c r="ACA271"/>
      <c r="ACB271"/>
      <c r="ACC271"/>
      <c r="ACD271"/>
      <c r="ACE271"/>
      <c r="ACF271"/>
      <c r="ACG271"/>
      <c r="ACH271"/>
      <c r="ACI271"/>
      <c r="ACJ271"/>
      <c r="ACK271"/>
      <c r="ACL271"/>
      <c r="ACM271"/>
      <c r="ACN271"/>
      <c r="ACO271"/>
      <c r="ACP271"/>
      <c r="ACQ271"/>
      <c r="ACR271"/>
      <c r="ACS271"/>
      <c r="ACT271"/>
      <c r="ACU271"/>
      <c r="ACV271"/>
      <c r="ACW271"/>
      <c r="ACX271"/>
      <c r="ACY271"/>
      <c r="ACZ271"/>
      <c r="ADA271"/>
      <c r="ADB271"/>
      <c r="ADC271"/>
      <c r="ADD271"/>
      <c r="ADE271"/>
      <c r="ADF271"/>
      <c r="ADG271"/>
      <c r="ADH271"/>
      <c r="ADI271"/>
      <c r="ADJ271"/>
      <c r="ADK271"/>
      <c r="ADL271"/>
      <c r="ADM271"/>
      <c r="ADN271"/>
      <c r="ADO271"/>
      <c r="ADP271"/>
      <c r="ADQ271"/>
      <c r="ADR271"/>
      <c r="ADS271"/>
      <c r="ADT271"/>
      <c r="ADU271"/>
      <c r="ADV271"/>
      <c r="ADW271"/>
      <c r="ADX271"/>
      <c r="ADY271"/>
      <c r="ADZ271"/>
      <c r="AEA271"/>
      <c r="AEB271"/>
      <c r="AEC271"/>
      <c r="AED271"/>
      <c r="AEE271"/>
      <c r="AEF271"/>
      <c r="AEG271"/>
      <c r="AEH271"/>
      <c r="AEI271"/>
      <c r="AEJ271"/>
      <c r="AEK271"/>
      <c r="AEL271"/>
      <c r="AEM271"/>
      <c r="AEN271"/>
      <c r="AEO271"/>
      <c r="AEP271"/>
      <c r="AEQ271"/>
      <c r="AER271"/>
      <c r="AES271"/>
      <c r="AET271"/>
      <c r="AEU271"/>
      <c r="AEV271"/>
      <c r="AEW271"/>
      <c r="AEX271"/>
      <c r="AEY271"/>
      <c r="AEZ271"/>
      <c r="AFA271"/>
      <c r="AFB271"/>
      <c r="AFC271"/>
      <c r="AFD271"/>
      <c r="AFE271"/>
      <c r="AFF271"/>
      <c r="AFG271"/>
      <c r="AFH271"/>
      <c r="AFI271"/>
      <c r="AFJ271"/>
      <c r="AFK271"/>
      <c r="AFL271"/>
      <c r="AFM271"/>
      <c r="AFN271"/>
      <c r="AFO271"/>
      <c r="AFP271"/>
      <c r="AFQ271"/>
      <c r="AFR271"/>
      <c r="AFS271"/>
      <c r="AFT271"/>
      <c r="AFU271"/>
      <c r="AFV271"/>
      <c r="AFW271"/>
      <c r="AFX271"/>
      <c r="AFY271"/>
      <c r="AFZ271"/>
      <c r="AGA271"/>
      <c r="AGB271"/>
      <c r="AGC271"/>
      <c r="AGD271"/>
      <c r="AGE271"/>
      <c r="AGF271"/>
      <c r="AGG271"/>
      <c r="AGH271"/>
      <c r="AGI271"/>
      <c r="AGJ271"/>
      <c r="AGK271"/>
      <c r="AGL271"/>
      <c r="AGM271"/>
      <c r="AGN271"/>
      <c r="AGO271"/>
      <c r="AGP271"/>
      <c r="AGQ271"/>
      <c r="AGR271"/>
      <c r="AGS271"/>
      <c r="AGT271"/>
      <c r="AGU271"/>
      <c r="AGV271"/>
      <c r="AGW271"/>
      <c r="AGX271"/>
      <c r="AGY271"/>
      <c r="AGZ271"/>
      <c r="AHA271"/>
      <c r="AHB271"/>
      <c r="AHC271"/>
      <c r="AHD271"/>
      <c r="AHE271"/>
      <c r="AHF271"/>
      <c r="AHG271"/>
      <c r="AHH271"/>
      <c r="AHI271"/>
      <c r="AHJ271"/>
      <c r="AHK271"/>
      <c r="AHL271"/>
      <c r="AHM271"/>
      <c r="AHN271"/>
      <c r="AHO271"/>
      <c r="AHP271"/>
      <c r="AHQ271"/>
      <c r="AHR271"/>
      <c r="AHS271"/>
      <c r="AHT271"/>
      <c r="AHU271"/>
      <c r="AHV271"/>
      <c r="AHW271"/>
      <c r="AHX271"/>
      <c r="AHY271"/>
      <c r="AHZ271"/>
      <c r="AIA271"/>
      <c r="AIB271"/>
      <c r="AIC271"/>
      <c r="AID271"/>
      <c r="AIE271"/>
      <c r="AIF271"/>
      <c r="AIG271"/>
      <c r="AIH271"/>
      <c r="AII271"/>
      <c r="AIJ271"/>
      <c r="AIK271"/>
      <c r="AIL271"/>
      <c r="AIM271"/>
      <c r="AIN271"/>
      <c r="AIO271"/>
      <c r="AIP271"/>
      <c r="AIQ271"/>
      <c r="AIR271"/>
      <c r="AIS271"/>
      <c r="AIT271"/>
      <c r="AIU271"/>
      <c r="AIV271"/>
      <c r="AIW271"/>
      <c r="AIX271"/>
      <c r="AIY271"/>
      <c r="AIZ271"/>
      <c r="AJA271"/>
      <c r="AJB271"/>
      <c r="AJC271"/>
      <c r="AJD271"/>
      <c r="AJE271"/>
      <c r="AJF271"/>
      <c r="AJG271"/>
      <c r="AJH271"/>
      <c r="AJI271"/>
      <c r="AJJ271"/>
      <c r="AJK271"/>
      <c r="AJL271"/>
      <c r="AJM271"/>
      <c r="AJN271"/>
      <c r="AJO271"/>
      <c r="AJP271"/>
      <c r="AJQ271"/>
      <c r="AJR271"/>
      <c r="AJS271"/>
      <c r="AJT271"/>
      <c r="AJU271"/>
      <c r="AJV271"/>
      <c r="AJW271"/>
      <c r="AJX271"/>
      <c r="AJY271"/>
      <c r="AJZ271"/>
      <c r="AKA271"/>
      <c r="AKB271"/>
      <c r="AKC271"/>
      <c r="AKD271"/>
      <c r="AKE271"/>
      <c r="AKF271"/>
      <c r="AKG271"/>
      <c r="AKH271"/>
      <c r="AKI271"/>
      <c r="AKJ271"/>
      <c r="AKK271"/>
      <c r="AKL271"/>
      <c r="AKM271"/>
      <c r="AKN271"/>
      <c r="AKO271"/>
      <c r="AKP271"/>
      <c r="AKQ271"/>
      <c r="AKR271"/>
      <c r="AKS271"/>
      <c r="AKT271"/>
      <c r="AKU271"/>
      <c r="AKV271"/>
      <c r="AKW271"/>
      <c r="AKX271"/>
      <c r="AKY271"/>
      <c r="AKZ271"/>
      <c r="ALA271"/>
      <c r="ALB271"/>
      <c r="ALC271"/>
      <c r="ALD271"/>
      <c r="ALE271"/>
      <c r="ALF271"/>
      <c r="ALG271"/>
      <c r="ALH271"/>
      <c r="ALI271"/>
      <c r="ALJ271"/>
      <c r="ALK271"/>
      <c r="ALL271"/>
      <c r="ALM271"/>
      <c r="ALN271"/>
      <c r="ALO271"/>
      <c r="ALP271"/>
      <c r="ALQ271"/>
      <c r="ALR271"/>
      <c r="ALS271"/>
      <c r="ALT271"/>
      <c r="ALU271"/>
      <c r="ALV271"/>
      <c r="ALW271"/>
      <c r="ALX271"/>
      <c r="ALY271"/>
      <c r="ALZ271"/>
      <c r="AMA271"/>
      <c r="AMB271"/>
      <c r="AMC271"/>
      <c r="AMD271"/>
      <c r="AME271"/>
      <c r="AMF271"/>
      <c r="AMG271"/>
      <c r="AMH271"/>
      <c r="AMI271"/>
      <c r="AMJ271"/>
    </row>
    <row r="272" spans="1:1024">
      <c r="A272" s="92"/>
      <c r="B272" s="99" t="s">
        <v>304</v>
      </c>
      <c r="C272" s="99"/>
      <c r="D272" s="99"/>
      <c r="E272" s="99"/>
      <c r="F272" s="99"/>
      <c r="G272" s="100"/>
      <c r="H272" s="101"/>
      <c r="I272" s="99"/>
      <c r="J272" s="102"/>
      <c r="K272" s="99"/>
      <c r="L272" s="101"/>
      <c r="M272" s="103"/>
      <c r="N272" s="99"/>
      <c r="O272" s="99"/>
      <c r="P272" s="99"/>
      <c r="Q272" s="124"/>
      <c r="R272" s="106">
        <f t="shared" si="9"/>
        <v>0</v>
      </c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  <c r="IZ272"/>
      <c r="JA272"/>
      <c r="JB272"/>
      <c r="JC272"/>
      <c r="JD272"/>
      <c r="JE272"/>
      <c r="JF272"/>
      <c r="JG272"/>
      <c r="JH272"/>
      <c r="JI272"/>
      <c r="JJ272"/>
      <c r="JK272"/>
      <c r="JL272"/>
      <c r="JM272"/>
      <c r="JN272"/>
      <c r="JO272"/>
      <c r="JP272"/>
      <c r="JQ272"/>
      <c r="JR272"/>
      <c r="JS272"/>
      <c r="JT272"/>
      <c r="JU272"/>
      <c r="JV272"/>
      <c r="JW272"/>
      <c r="JX272"/>
      <c r="JY272"/>
      <c r="JZ272"/>
      <c r="KA272"/>
      <c r="KB272"/>
      <c r="KC272"/>
      <c r="KD272"/>
      <c r="KE272"/>
      <c r="KF272"/>
      <c r="KG272"/>
      <c r="KH272"/>
      <c r="KI272"/>
      <c r="KJ272"/>
      <c r="KK272"/>
      <c r="KL272"/>
      <c r="KM272"/>
      <c r="KN272"/>
      <c r="KO272"/>
      <c r="KP272"/>
      <c r="KQ272"/>
      <c r="KR272"/>
      <c r="KS272"/>
      <c r="KT272"/>
      <c r="KU272"/>
      <c r="KV272"/>
      <c r="KW272"/>
      <c r="KX272"/>
      <c r="KY272"/>
      <c r="KZ272"/>
      <c r="LA272"/>
      <c r="LB272"/>
      <c r="LC272"/>
      <c r="LD272"/>
      <c r="LE272"/>
      <c r="LF272"/>
      <c r="LG272"/>
      <c r="LH272"/>
      <c r="LI272"/>
      <c r="LJ272"/>
      <c r="LK272"/>
      <c r="LL272"/>
      <c r="LM272"/>
      <c r="LN272"/>
      <c r="LO272"/>
      <c r="LP272"/>
      <c r="LQ272"/>
      <c r="LR272"/>
      <c r="LS272"/>
      <c r="LT272"/>
      <c r="LU272"/>
      <c r="LV272"/>
      <c r="LW272"/>
      <c r="LX272"/>
      <c r="LY272"/>
      <c r="LZ272"/>
      <c r="MA272"/>
      <c r="MB272"/>
      <c r="MC272"/>
      <c r="MD272"/>
      <c r="ME272"/>
      <c r="MF272"/>
      <c r="MG272"/>
      <c r="MH272"/>
      <c r="MI272"/>
      <c r="MJ272"/>
      <c r="MK272"/>
      <c r="ML272"/>
      <c r="MM272"/>
      <c r="MN272"/>
      <c r="MO272"/>
      <c r="MP272"/>
      <c r="MQ272"/>
      <c r="MR272"/>
      <c r="MS272"/>
      <c r="MT272"/>
      <c r="MU272"/>
      <c r="MV272"/>
      <c r="MW272"/>
      <c r="MX272"/>
      <c r="MY272"/>
      <c r="MZ272"/>
      <c r="NA272"/>
      <c r="NB272"/>
      <c r="NC272"/>
      <c r="ND272"/>
      <c r="NE272"/>
      <c r="NF272"/>
      <c r="NG272"/>
      <c r="NH272"/>
      <c r="NI272"/>
      <c r="NJ272"/>
      <c r="NK272"/>
      <c r="NL272"/>
      <c r="NM272"/>
      <c r="NN272"/>
      <c r="NO272"/>
      <c r="NP272"/>
      <c r="NQ272"/>
      <c r="NR272"/>
      <c r="NS272"/>
      <c r="NT272"/>
      <c r="NU272"/>
      <c r="NV272"/>
      <c r="NW272"/>
      <c r="NX272"/>
      <c r="NY272"/>
      <c r="NZ272"/>
      <c r="OA272"/>
      <c r="OB272"/>
      <c r="OC272"/>
      <c r="OD272"/>
      <c r="OE272"/>
      <c r="OF272"/>
      <c r="OG272"/>
      <c r="OH272"/>
      <c r="OI272"/>
      <c r="OJ272"/>
      <c r="OK272"/>
      <c r="OL272"/>
      <c r="OM272"/>
      <c r="ON272"/>
      <c r="OO272"/>
      <c r="OP272"/>
      <c r="OQ272"/>
      <c r="OR272"/>
      <c r="OS272"/>
      <c r="OT272"/>
      <c r="OU272"/>
      <c r="OV272"/>
      <c r="OW272"/>
      <c r="OX272"/>
      <c r="OY272"/>
      <c r="OZ272"/>
      <c r="PA272"/>
      <c r="PB272"/>
      <c r="PC272"/>
      <c r="PD272"/>
      <c r="PE272"/>
      <c r="PF272"/>
      <c r="PG272"/>
      <c r="PH272"/>
      <c r="PI272"/>
      <c r="PJ272"/>
      <c r="PK272"/>
      <c r="PL272"/>
      <c r="PM272"/>
      <c r="PN272"/>
      <c r="PO272"/>
      <c r="PP272"/>
      <c r="PQ272"/>
      <c r="PR272"/>
      <c r="PS272"/>
      <c r="PT272"/>
      <c r="PU272"/>
      <c r="PV272"/>
      <c r="PW272"/>
      <c r="PX272"/>
      <c r="PY272"/>
      <c r="PZ272"/>
      <c r="QA272"/>
      <c r="QB272"/>
      <c r="QC272"/>
      <c r="QD272"/>
      <c r="QE272"/>
      <c r="QF272"/>
      <c r="QG272"/>
      <c r="QH272"/>
      <c r="QI272"/>
      <c r="QJ272"/>
      <c r="QK272"/>
      <c r="QL272"/>
      <c r="QM272"/>
      <c r="QN272"/>
      <c r="QO272"/>
      <c r="QP272"/>
      <c r="QQ272"/>
      <c r="QR272"/>
      <c r="QS272"/>
      <c r="QT272"/>
      <c r="QU272"/>
      <c r="QV272"/>
      <c r="QW272"/>
      <c r="QX272"/>
      <c r="QY272"/>
      <c r="QZ272"/>
      <c r="RA272"/>
      <c r="RB272"/>
      <c r="RC272"/>
      <c r="RD272"/>
      <c r="RE272"/>
      <c r="RF272"/>
      <c r="RG272"/>
      <c r="RH272"/>
      <c r="RI272"/>
      <c r="RJ272"/>
      <c r="RK272"/>
      <c r="RL272"/>
      <c r="RM272"/>
      <c r="RN272"/>
      <c r="RO272"/>
      <c r="RP272"/>
      <c r="RQ272"/>
      <c r="RR272"/>
      <c r="RS272"/>
      <c r="RT272"/>
      <c r="RU272"/>
      <c r="RV272"/>
      <c r="RW272"/>
      <c r="RX272"/>
      <c r="RY272"/>
      <c r="RZ272"/>
      <c r="SA272"/>
      <c r="SB272"/>
      <c r="SC272"/>
      <c r="SD272"/>
      <c r="SE272"/>
      <c r="SF272"/>
      <c r="SG272"/>
      <c r="SH272"/>
      <c r="SI272"/>
      <c r="SJ272"/>
      <c r="SK272"/>
      <c r="SL272"/>
      <c r="SM272"/>
      <c r="SN272"/>
      <c r="SO272"/>
      <c r="SP272"/>
      <c r="SQ272"/>
      <c r="SR272"/>
      <c r="SS272"/>
      <c r="ST272"/>
      <c r="SU272"/>
      <c r="SV272"/>
      <c r="SW272"/>
      <c r="SX272"/>
      <c r="SY272"/>
      <c r="SZ272"/>
      <c r="TA272"/>
      <c r="TB272"/>
      <c r="TC272"/>
      <c r="TD272"/>
      <c r="TE272"/>
      <c r="TF272"/>
      <c r="TG272"/>
      <c r="TH272"/>
      <c r="TI272"/>
      <c r="TJ272"/>
      <c r="TK272"/>
      <c r="TL272"/>
      <c r="TM272"/>
      <c r="TN272"/>
      <c r="TO272"/>
      <c r="TP272"/>
      <c r="TQ272"/>
      <c r="TR272"/>
      <c r="TS272"/>
      <c r="TT272"/>
      <c r="TU272"/>
      <c r="TV272"/>
      <c r="TW272"/>
      <c r="TX272"/>
      <c r="TY272"/>
      <c r="TZ272"/>
      <c r="UA272"/>
      <c r="UB272"/>
      <c r="UC272"/>
      <c r="UD272"/>
      <c r="UE272"/>
      <c r="UF272"/>
      <c r="UG272"/>
      <c r="UH272"/>
      <c r="UI272"/>
      <c r="UJ272"/>
      <c r="UK272"/>
      <c r="UL272"/>
      <c r="UM272"/>
      <c r="UN272"/>
      <c r="UO272"/>
      <c r="UP272"/>
      <c r="UQ272"/>
      <c r="UR272"/>
      <c r="US272"/>
      <c r="UT272"/>
      <c r="UU272"/>
      <c r="UV272"/>
      <c r="UW272"/>
      <c r="UX272"/>
      <c r="UY272"/>
      <c r="UZ272"/>
      <c r="VA272"/>
      <c r="VB272"/>
      <c r="VC272"/>
      <c r="VD272"/>
      <c r="VE272"/>
      <c r="VF272"/>
      <c r="VG272"/>
      <c r="VH272"/>
      <c r="VI272"/>
      <c r="VJ272"/>
      <c r="VK272"/>
      <c r="VL272"/>
      <c r="VM272"/>
      <c r="VN272"/>
      <c r="VO272"/>
      <c r="VP272"/>
      <c r="VQ272"/>
      <c r="VR272"/>
      <c r="VS272"/>
      <c r="VT272"/>
      <c r="VU272"/>
      <c r="VV272"/>
      <c r="VW272"/>
      <c r="VX272"/>
      <c r="VY272"/>
      <c r="VZ272"/>
      <c r="WA272"/>
      <c r="WB272"/>
      <c r="WC272"/>
      <c r="WD272"/>
      <c r="WE272"/>
      <c r="WF272"/>
      <c r="WG272"/>
      <c r="WH272"/>
      <c r="WI272"/>
      <c r="WJ272"/>
      <c r="WK272"/>
      <c r="WL272"/>
      <c r="WM272"/>
      <c r="WN272"/>
      <c r="WO272"/>
      <c r="WP272"/>
      <c r="WQ272"/>
      <c r="WR272"/>
      <c r="WS272"/>
      <c r="WT272"/>
      <c r="WU272"/>
      <c r="WV272"/>
      <c r="WW272"/>
      <c r="WX272"/>
      <c r="WY272"/>
      <c r="WZ272"/>
      <c r="XA272"/>
      <c r="XB272"/>
      <c r="XC272"/>
      <c r="XD272"/>
      <c r="XE272"/>
      <c r="XF272"/>
      <c r="XG272"/>
      <c r="XH272"/>
      <c r="XI272"/>
      <c r="XJ272"/>
      <c r="XK272"/>
      <c r="XL272"/>
      <c r="XM272"/>
      <c r="XN272"/>
      <c r="XO272"/>
      <c r="XP272"/>
      <c r="XQ272"/>
      <c r="XR272"/>
      <c r="XS272"/>
      <c r="XT272"/>
      <c r="XU272"/>
      <c r="XV272"/>
      <c r="XW272"/>
      <c r="XX272"/>
      <c r="XY272"/>
      <c r="XZ272"/>
      <c r="YA272"/>
      <c r="YB272"/>
      <c r="YC272"/>
      <c r="YD272"/>
      <c r="YE272"/>
      <c r="YF272"/>
      <c r="YG272"/>
      <c r="YH272"/>
      <c r="YI272"/>
      <c r="YJ272"/>
      <c r="YK272"/>
      <c r="YL272"/>
      <c r="YM272"/>
      <c r="YN272"/>
      <c r="YO272"/>
      <c r="YP272"/>
      <c r="YQ272"/>
      <c r="YR272"/>
      <c r="YS272"/>
      <c r="YT272"/>
      <c r="YU272"/>
      <c r="YV272"/>
      <c r="YW272"/>
      <c r="YX272"/>
      <c r="YY272"/>
      <c r="YZ272"/>
      <c r="ZA272"/>
      <c r="ZB272"/>
      <c r="ZC272"/>
      <c r="ZD272"/>
      <c r="ZE272"/>
      <c r="ZF272"/>
      <c r="ZG272"/>
      <c r="ZH272"/>
      <c r="ZI272"/>
      <c r="ZJ272"/>
      <c r="ZK272"/>
      <c r="ZL272"/>
      <c r="ZM272"/>
      <c r="ZN272"/>
      <c r="ZO272"/>
      <c r="ZP272"/>
      <c r="ZQ272"/>
      <c r="ZR272"/>
      <c r="ZS272"/>
      <c r="ZT272"/>
      <c r="ZU272"/>
      <c r="ZV272"/>
      <c r="ZW272"/>
      <c r="ZX272"/>
      <c r="ZY272"/>
      <c r="ZZ272"/>
      <c r="AAA272"/>
      <c r="AAB272"/>
      <c r="AAC272"/>
      <c r="AAD272"/>
      <c r="AAE272"/>
      <c r="AAF272"/>
      <c r="AAG272"/>
      <c r="AAH272"/>
      <c r="AAI272"/>
      <c r="AAJ272"/>
      <c r="AAK272"/>
      <c r="AAL272"/>
      <c r="AAM272"/>
      <c r="AAN272"/>
      <c r="AAO272"/>
      <c r="AAP272"/>
      <c r="AAQ272"/>
      <c r="AAR272"/>
      <c r="AAS272"/>
      <c r="AAT272"/>
      <c r="AAU272"/>
      <c r="AAV272"/>
      <c r="AAW272"/>
      <c r="AAX272"/>
      <c r="AAY272"/>
      <c r="AAZ272"/>
      <c r="ABA272"/>
      <c r="ABB272"/>
      <c r="ABC272"/>
      <c r="ABD272"/>
      <c r="ABE272"/>
      <c r="ABF272"/>
      <c r="ABG272"/>
      <c r="ABH272"/>
      <c r="ABI272"/>
      <c r="ABJ272"/>
      <c r="ABK272"/>
      <c r="ABL272"/>
      <c r="ABM272"/>
      <c r="ABN272"/>
      <c r="ABO272"/>
      <c r="ABP272"/>
      <c r="ABQ272"/>
      <c r="ABR272"/>
      <c r="ABS272"/>
      <c r="ABT272"/>
      <c r="ABU272"/>
      <c r="ABV272"/>
      <c r="ABW272"/>
      <c r="ABX272"/>
      <c r="ABY272"/>
      <c r="ABZ272"/>
      <c r="ACA272"/>
      <c r="ACB272"/>
      <c r="ACC272"/>
      <c r="ACD272"/>
      <c r="ACE272"/>
      <c r="ACF272"/>
      <c r="ACG272"/>
      <c r="ACH272"/>
      <c r="ACI272"/>
      <c r="ACJ272"/>
      <c r="ACK272"/>
      <c r="ACL272"/>
      <c r="ACM272"/>
      <c r="ACN272"/>
      <c r="ACO272"/>
      <c r="ACP272"/>
      <c r="ACQ272"/>
      <c r="ACR272"/>
      <c r="ACS272"/>
      <c r="ACT272"/>
      <c r="ACU272"/>
      <c r="ACV272"/>
      <c r="ACW272"/>
      <c r="ACX272"/>
      <c r="ACY272"/>
      <c r="ACZ272"/>
      <c r="ADA272"/>
      <c r="ADB272"/>
      <c r="ADC272"/>
      <c r="ADD272"/>
      <c r="ADE272"/>
      <c r="ADF272"/>
      <c r="ADG272"/>
      <c r="ADH272"/>
      <c r="ADI272"/>
      <c r="ADJ272"/>
      <c r="ADK272"/>
      <c r="ADL272"/>
      <c r="ADM272"/>
      <c r="ADN272"/>
      <c r="ADO272"/>
      <c r="ADP272"/>
      <c r="ADQ272"/>
      <c r="ADR272"/>
      <c r="ADS272"/>
      <c r="ADT272"/>
      <c r="ADU272"/>
      <c r="ADV272"/>
      <c r="ADW272"/>
      <c r="ADX272"/>
      <c r="ADY272"/>
      <c r="ADZ272"/>
      <c r="AEA272"/>
      <c r="AEB272"/>
      <c r="AEC272"/>
      <c r="AED272"/>
      <c r="AEE272"/>
      <c r="AEF272"/>
      <c r="AEG272"/>
      <c r="AEH272"/>
      <c r="AEI272"/>
      <c r="AEJ272"/>
      <c r="AEK272"/>
      <c r="AEL272"/>
      <c r="AEM272"/>
      <c r="AEN272"/>
      <c r="AEO272"/>
      <c r="AEP272"/>
      <c r="AEQ272"/>
      <c r="AER272"/>
      <c r="AES272"/>
      <c r="AET272"/>
      <c r="AEU272"/>
      <c r="AEV272"/>
      <c r="AEW272"/>
      <c r="AEX272"/>
      <c r="AEY272"/>
      <c r="AEZ272"/>
      <c r="AFA272"/>
      <c r="AFB272"/>
      <c r="AFC272"/>
      <c r="AFD272"/>
      <c r="AFE272"/>
      <c r="AFF272"/>
      <c r="AFG272"/>
      <c r="AFH272"/>
      <c r="AFI272"/>
      <c r="AFJ272"/>
      <c r="AFK272"/>
      <c r="AFL272"/>
      <c r="AFM272"/>
      <c r="AFN272"/>
      <c r="AFO272"/>
      <c r="AFP272"/>
      <c r="AFQ272"/>
      <c r="AFR272"/>
      <c r="AFS272"/>
      <c r="AFT272"/>
      <c r="AFU272"/>
      <c r="AFV272"/>
      <c r="AFW272"/>
      <c r="AFX272"/>
      <c r="AFY272"/>
      <c r="AFZ272"/>
      <c r="AGA272"/>
      <c r="AGB272"/>
      <c r="AGC272"/>
      <c r="AGD272"/>
      <c r="AGE272"/>
      <c r="AGF272"/>
      <c r="AGG272"/>
      <c r="AGH272"/>
      <c r="AGI272"/>
      <c r="AGJ272"/>
      <c r="AGK272"/>
      <c r="AGL272"/>
      <c r="AGM272"/>
      <c r="AGN272"/>
      <c r="AGO272"/>
      <c r="AGP272"/>
      <c r="AGQ272"/>
      <c r="AGR272"/>
      <c r="AGS272"/>
      <c r="AGT272"/>
      <c r="AGU272"/>
      <c r="AGV272"/>
      <c r="AGW272"/>
      <c r="AGX272"/>
      <c r="AGY272"/>
      <c r="AGZ272"/>
      <c r="AHA272"/>
      <c r="AHB272"/>
      <c r="AHC272"/>
      <c r="AHD272"/>
      <c r="AHE272"/>
      <c r="AHF272"/>
      <c r="AHG272"/>
      <c r="AHH272"/>
      <c r="AHI272"/>
      <c r="AHJ272"/>
      <c r="AHK272"/>
      <c r="AHL272"/>
      <c r="AHM272"/>
      <c r="AHN272"/>
      <c r="AHO272"/>
      <c r="AHP272"/>
      <c r="AHQ272"/>
      <c r="AHR272"/>
      <c r="AHS272"/>
      <c r="AHT272"/>
      <c r="AHU272"/>
      <c r="AHV272"/>
      <c r="AHW272"/>
      <c r="AHX272"/>
      <c r="AHY272"/>
      <c r="AHZ272"/>
      <c r="AIA272"/>
      <c r="AIB272"/>
      <c r="AIC272"/>
      <c r="AID272"/>
      <c r="AIE272"/>
      <c r="AIF272"/>
      <c r="AIG272"/>
      <c r="AIH272"/>
      <c r="AII272"/>
      <c r="AIJ272"/>
      <c r="AIK272"/>
      <c r="AIL272"/>
      <c r="AIM272"/>
      <c r="AIN272"/>
      <c r="AIO272"/>
      <c r="AIP272"/>
      <c r="AIQ272"/>
      <c r="AIR272"/>
      <c r="AIS272"/>
      <c r="AIT272"/>
      <c r="AIU272"/>
      <c r="AIV272"/>
      <c r="AIW272"/>
      <c r="AIX272"/>
      <c r="AIY272"/>
      <c r="AIZ272"/>
      <c r="AJA272"/>
      <c r="AJB272"/>
      <c r="AJC272"/>
      <c r="AJD272"/>
      <c r="AJE272"/>
      <c r="AJF272"/>
      <c r="AJG272"/>
      <c r="AJH272"/>
      <c r="AJI272"/>
      <c r="AJJ272"/>
      <c r="AJK272"/>
      <c r="AJL272"/>
      <c r="AJM272"/>
      <c r="AJN272"/>
      <c r="AJO272"/>
      <c r="AJP272"/>
      <c r="AJQ272"/>
      <c r="AJR272"/>
      <c r="AJS272"/>
      <c r="AJT272"/>
      <c r="AJU272"/>
      <c r="AJV272"/>
      <c r="AJW272"/>
      <c r="AJX272"/>
      <c r="AJY272"/>
      <c r="AJZ272"/>
      <c r="AKA272"/>
      <c r="AKB272"/>
      <c r="AKC272"/>
      <c r="AKD272"/>
      <c r="AKE272"/>
      <c r="AKF272"/>
      <c r="AKG272"/>
      <c r="AKH272"/>
      <c r="AKI272"/>
      <c r="AKJ272"/>
      <c r="AKK272"/>
      <c r="AKL272"/>
      <c r="AKM272"/>
      <c r="AKN272"/>
      <c r="AKO272"/>
      <c r="AKP272"/>
      <c r="AKQ272"/>
      <c r="AKR272"/>
      <c r="AKS272"/>
      <c r="AKT272"/>
      <c r="AKU272"/>
      <c r="AKV272"/>
      <c r="AKW272"/>
      <c r="AKX272"/>
      <c r="AKY272"/>
      <c r="AKZ272"/>
      <c r="ALA272"/>
      <c r="ALB272"/>
      <c r="ALC272"/>
      <c r="ALD272"/>
      <c r="ALE272"/>
      <c r="ALF272"/>
      <c r="ALG272"/>
      <c r="ALH272"/>
      <c r="ALI272"/>
      <c r="ALJ272"/>
      <c r="ALK272"/>
      <c r="ALL272"/>
      <c r="ALM272"/>
      <c r="ALN272"/>
      <c r="ALO272"/>
      <c r="ALP272"/>
      <c r="ALQ272"/>
      <c r="ALR272"/>
      <c r="ALS272"/>
      <c r="ALT272"/>
      <c r="ALU272"/>
      <c r="ALV272"/>
      <c r="ALW272"/>
      <c r="ALX272"/>
      <c r="ALY272"/>
      <c r="ALZ272"/>
      <c r="AMA272"/>
      <c r="AMB272"/>
      <c r="AMC272"/>
      <c r="AMD272"/>
      <c r="AME272"/>
      <c r="AMF272"/>
      <c r="AMG272"/>
      <c r="AMH272"/>
      <c r="AMI272"/>
      <c r="AMJ272"/>
    </row>
    <row r="273" spans="1:1024">
      <c r="A273" s="92"/>
      <c r="B273" s="107" t="s">
        <v>305</v>
      </c>
      <c r="C273" s="95">
        <f t="shared" ref="C273:N273" si="10">SUM(C268:C272)</f>
        <v>0</v>
      </c>
      <c r="D273" s="95">
        <f t="shared" si="10"/>
        <v>0</v>
      </c>
      <c r="E273" s="95">
        <f t="shared" si="10"/>
        <v>0</v>
      </c>
      <c r="F273" s="95">
        <f t="shared" si="10"/>
        <v>0</v>
      </c>
      <c r="G273" s="109">
        <f t="shared" si="10"/>
        <v>0</v>
      </c>
      <c r="H273" s="95">
        <f t="shared" si="10"/>
        <v>0</v>
      </c>
      <c r="I273" s="95">
        <f t="shared" si="10"/>
        <v>32</v>
      </c>
      <c r="J273" s="95">
        <f t="shared" si="10"/>
        <v>0</v>
      </c>
      <c r="K273" s="95">
        <f t="shared" si="10"/>
        <v>19</v>
      </c>
      <c r="L273" s="95">
        <f t="shared" si="10"/>
        <v>0</v>
      </c>
      <c r="M273" s="111">
        <f t="shared" si="10"/>
        <v>0</v>
      </c>
      <c r="N273" s="95">
        <f t="shared" si="10"/>
        <v>0</v>
      </c>
      <c r="O273" s="95"/>
      <c r="P273" s="95"/>
      <c r="Q273" s="112">
        <f>SUM(Q268:Q272)</f>
        <v>0</v>
      </c>
      <c r="R273" s="95">
        <f t="shared" si="9"/>
        <v>51</v>
      </c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  <c r="IZ273"/>
      <c r="JA273"/>
      <c r="JB273"/>
      <c r="JC273"/>
      <c r="JD273"/>
      <c r="JE273"/>
      <c r="JF273"/>
      <c r="JG273"/>
      <c r="JH273"/>
      <c r="JI273"/>
      <c r="JJ273"/>
      <c r="JK273"/>
      <c r="JL273"/>
      <c r="JM273"/>
      <c r="JN273"/>
      <c r="JO273"/>
      <c r="JP273"/>
      <c r="JQ273"/>
      <c r="JR273"/>
      <c r="JS273"/>
      <c r="JT273"/>
      <c r="JU273"/>
      <c r="JV273"/>
      <c r="JW273"/>
      <c r="JX273"/>
      <c r="JY273"/>
      <c r="JZ273"/>
      <c r="KA273"/>
      <c r="KB273"/>
      <c r="KC273"/>
      <c r="KD273"/>
      <c r="KE273"/>
      <c r="KF273"/>
      <c r="KG273"/>
      <c r="KH273"/>
      <c r="KI273"/>
      <c r="KJ273"/>
      <c r="KK273"/>
      <c r="KL273"/>
      <c r="KM273"/>
      <c r="KN273"/>
      <c r="KO273"/>
      <c r="KP273"/>
      <c r="KQ273"/>
      <c r="KR273"/>
      <c r="KS273"/>
      <c r="KT273"/>
      <c r="KU273"/>
      <c r="KV273"/>
      <c r="KW273"/>
      <c r="KX273"/>
      <c r="KY273"/>
      <c r="KZ273"/>
      <c r="LA273"/>
      <c r="LB273"/>
      <c r="LC273"/>
      <c r="LD273"/>
      <c r="LE273"/>
      <c r="LF273"/>
      <c r="LG273"/>
      <c r="LH273"/>
      <c r="LI273"/>
      <c r="LJ273"/>
      <c r="LK273"/>
      <c r="LL273"/>
      <c r="LM273"/>
      <c r="LN273"/>
      <c r="LO273"/>
      <c r="LP273"/>
      <c r="LQ273"/>
      <c r="LR273"/>
      <c r="LS273"/>
      <c r="LT273"/>
      <c r="LU273"/>
      <c r="LV273"/>
      <c r="LW273"/>
      <c r="LX273"/>
      <c r="LY273"/>
      <c r="LZ273"/>
      <c r="MA273"/>
      <c r="MB273"/>
      <c r="MC273"/>
      <c r="MD273"/>
      <c r="ME273"/>
      <c r="MF273"/>
      <c r="MG273"/>
      <c r="MH273"/>
      <c r="MI273"/>
      <c r="MJ273"/>
      <c r="MK273"/>
      <c r="ML273"/>
      <c r="MM273"/>
      <c r="MN273"/>
      <c r="MO273"/>
      <c r="MP273"/>
      <c r="MQ273"/>
      <c r="MR273"/>
      <c r="MS273"/>
      <c r="MT273"/>
      <c r="MU273"/>
      <c r="MV273"/>
      <c r="MW273"/>
      <c r="MX273"/>
      <c r="MY273"/>
      <c r="MZ273"/>
      <c r="NA273"/>
      <c r="NB273"/>
      <c r="NC273"/>
      <c r="ND273"/>
      <c r="NE273"/>
      <c r="NF273"/>
      <c r="NG273"/>
      <c r="NH273"/>
      <c r="NI273"/>
      <c r="NJ273"/>
      <c r="NK273"/>
      <c r="NL273"/>
      <c r="NM273"/>
      <c r="NN273"/>
      <c r="NO273"/>
      <c r="NP273"/>
      <c r="NQ273"/>
      <c r="NR273"/>
      <c r="NS273"/>
      <c r="NT273"/>
      <c r="NU273"/>
      <c r="NV273"/>
      <c r="NW273"/>
      <c r="NX273"/>
      <c r="NY273"/>
      <c r="NZ273"/>
      <c r="OA273"/>
      <c r="OB273"/>
      <c r="OC273"/>
      <c r="OD273"/>
      <c r="OE273"/>
      <c r="OF273"/>
      <c r="OG273"/>
      <c r="OH273"/>
      <c r="OI273"/>
      <c r="OJ273"/>
      <c r="OK273"/>
      <c r="OL273"/>
      <c r="OM273"/>
      <c r="ON273"/>
      <c r="OO273"/>
      <c r="OP273"/>
      <c r="OQ273"/>
      <c r="OR273"/>
      <c r="OS273"/>
      <c r="OT273"/>
      <c r="OU273"/>
      <c r="OV273"/>
      <c r="OW273"/>
      <c r="OX273"/>
      <c r="OY273"/>
      <c r="OZ273"/>
      <c r="PA273"/>
      <c r="PB273"/>
      <c r="PC273"/>
      <c r="PD273"/>
      <c r="PE273"/>
      <c r="PF273"/>
      <c r="PG273"/>
      <c r="PH273"/>
      <c r="PI273"/>
      <c r="PJ273"/>
      <c r="PK273"/>
      <c r="PL273"/>
      <c r="PM273"/>
      <c r="PN273"/>
      <c r="PO273"/>
      <c r="PP273"/>
      <c r="PQ273"/>
      <c r="PR273"/>
      <c r="PS273"/>
      <c r="PT273"/>
      <c r="PU273"/>
      <c r="PV273"/>
      <c r="PW273"/>
      <c r="PX273"/>
      <c r="PY273"/>
      <c r="PZ273"/>
      <c r="QA273"/>
      <c r="QB273"/>
      <c r="QC273"/>
      <c r="QD273"/>
      <c r="QE273"/>
      <c r="QF273"/>
      <c r="QG273"/>
      <c r="QH273"/>
      <c r="QI273"/>
      <c r="QJ273"/>
      <c r="QK273"/>
      <c r="QL273"/>
      <c r="QM273"/>
      <c r="QN273"/>
      <c r="QO273"/>
      <c r="QP273"/>
      <c r="QQ273"/>
      <c r="QR273"/>
      <c r="QS273"/>
      <c r="QT273"/>
      <c r="QU273"/>
      <c r="QV273"/>
      <c r="QW273"/>
      <c r="QX273"/>
      <c r="QY273"/>
      <c r="QZ273"/>
      <c r="RA273"/>
      <c r="RB273"/>
      <c r="RC273"/>
      <c r="RD273"/>
      <c r="RE273"/>
      <c r="RF273"/>
      <c r="RG273"/>
      <c r="RH273"/>
      <c r="RI273"/>
      <c r="RJ273"/>
      <c r="RK273"/>
      <c r="RL273"/>
      <c r="RM273"/>
      <c r="RN273"/>
      <c r="RO273"/>
      <c r="RP273"/>
      <c r="RQ273"/>
      <c r="RR273"/>
      <c r="RS273"/>
      <c r="RT273"/>
      <c r="RU273"/>
      <c r="RV273"/>
      <c r="RW273"/>
      <c r="RX273"/>
      <c r="RY273"/>
      <c r="RZ273"/>
      <c r="SA273"/>
      <c r="SB273"/>
      <c r="SC273"/>
      <c r="SD273"/>
      <c r="SE273"/>
      <c r="SF273"/>
      <c r="SG273"/>
      <c r="SH273"/>
      <c r="SI273"/>
      <c r="SJ273"/>
      <c r="SK273"/>
      <c r="SL273"/>
      <c r="SM273"/>
      <c r="SN273"/>
      <c r="SO273"/>
      <c r="SP273"/>
      <c r="SQ273"/>
      <c r="SR273"/>
      <c r="SS273"/>
      <c r="ST273"/>
      <c r="SU273"/>
      <c r="SV273"/>
      <c r="SW273"/>
      <c r="SX273"/>
      <c r="SY273"/>
      <c r="SZ273"/>
      <c r="TA273"/>
      <c r="TB273"/>
      <c r="TC273"/>
      <c r="TD273"/>
      <c r="TE273"/>
      <c r="TF273"/>
      <c r="TG273"/>
      <c r="TH273"/>
      <c r="TI273"/>
      <c r="TJ273"/>
      <c r="TK273"/>
      <c r="TL273"/>
      <c r="TM273"/>
      <c r="TN273"/>
      <c r="TO273"/>
      <c r="TP273"/>
      <c r="TQ273"/>
      <c r="TR273"/>
      <c r="TS273"/>
      <c r="TT273"/>
      <c r="TU273"/>
      <c r="TV273"/>
      <c r="TW273"/>
      <c r="TX273"/>
      <c r="TY273"/>
      <c r="TZ273"/>
      <c r="UA273"/>
      <c r="UB273"/>
      <c r="UC273"/>
      <c r="UD273"/>
      <c r="UE273"/>
      <c r="UF273"/>
      <c r="UG273"/>
      <c r="UH273"/>
      <c r="UI273"/>
      <c r="UJ273"/>
      <c r="UK273"/>
      <c r="UL273"/>
      <c r="UM273"/>
      <c r="UN273"/>
      <c r="UO273"/>
      <c r="UP273"/>
      <c r="UQ273"/>
      <c r="UR273"/>
      <c r="US273"/>
      <c r="UT273"/>
      <c r="UU273"/>
      <c r="UV273"/>
      <c r="UW273"/>
      <c r="UX273"/>
      <c r="UY273"/>
      <c r="UZ273"/>
      <c r="VA273"/>
      <c r="VB273"/>
      <c r="VC273"/>
      <c r="VD273"/>
      <c r="VE273"/>
      <c r="VF273"/>
      <c r="VG273"/>
      <c r="VH273"/>
      <c r="VI273"/>
      <c r="VJ273"/>
      <c r="VK273"/>
      <c r="VL273"/>
      <c r="VM273"/>
      <c r="VN273"/>
      <c r="VO273"/>
      <c r="VP273"/>
      <c r="VQ273"/>
      <c r="VR273"/>
      <c r="VS273"/>
      <c r="VT273"/>
      <c r="VU273"/>
      <c r="VV273"/>
      <c r="VW273"/>
      <c r="VX273"/>
      <c r="VY273"/>
      <c r="VZ273"/>
      <c r="WA273"/>
      <c r="WB273"/>
      <c r="WC273"/>
      <c r="WD273"/>
      <c r="WE273"/>
      <c r="WF273"/>
      <c r="WG273"/>
      <c r="WH273"/>
      <c r="WI273"/>
      <c r="WJ273"/>
      <c r="WK273"/>
      <c r="WL273"/>
      <c r="WM273"/>
      <c r="WN273"/>
      <c r="WO273"/>
      <c r="WP273"/>
      <c r="WQ273"/>
      <c r="WR273"/>
      <c r="WS273"/>
      <c r="WT273"/>
      <c r="WU273"/>
      <c r="WV273"/>
      <c r="WW273"/>
      <c r="WX273"/>
      <c r="WY273"/>
      <c r="WZ273"/>
      <c r="XA273"/>
      <c r="XB273"/>
      <c r="XC273"/>
      <c r="XD273"/>
      <c r="XE273"/>
      <c r="XF273"/>
      <c r="XG273"/>
      <c r="XH273"/>
      <c r="XI273"/>
      <c r="XJ273"/>
      <c r="XK273"/>
      <c r="XL273"/>
      <c r="XM273"/>
      <c r="XN273"/>
      <c r="XO273"/>
      <c r="XP273"/>
      <c r="XQ273"/>
      <c r="XR273"/>
      <c r="XS273"/>
      <c r="XT273"/>
      <c r="XU273"/>
      <c r="XV273"/>
      <c r="XW273"/>
      <c r="XX273"/>
      <c r="XY273"/>
      <c r="XZ273"/>
      <c r="YA273"/>
      <c r="YB273"/>
      <c r="YC273"/>
      <c r="YD273"/>
      <c r="YE273"/>
      <c r="YF273"/>
      <c r="YG273"/>
      <c r="YH273"/>
      <c r="YI273"/>
      <c r="YJ273"/>
      <c r="YK273"/>
      <c r="YL273"/>
      <c r="YM273"/>
      <c r="YN273"/>
      <c r="YO273"/>
      <c r="YP273"/>
      <c r="YQ273"/>
      <c r="YR273"/>
      <c r="YS273"/>
      <c r="YT273"/>
      <c r="YU273"/>
      <c r="YV273"/>
      <c r="YW273"/>
      <c r="YX273"/>
      <c r="YY273"/>
      <c r="YZ273"/>
      <c r="ZA273"/>
      <c r="ZB273"/>
      <c r="ZC273"/>
      <c r="ZD273"/>
      <c r="ZE273"/>
      <c r="ZF273"/>
      <c r="ZG273"/>
      <c r="ZH273"/>
      <c r="ZI273"/>
      <c r="ZJ273"/>
      <c r="ZK273"/>
      <c r="ZL273"/>
      <c r="ZM273"/>
      <c r="ZN273"/>
      <c r="ZO273"/>
      <c r="ZP273"/>
      <c r="ZQ273"/>
      <c r="ZR273"/>
      <c r="ZS273"/>
      <c r="ZT273"/>
      <c r="ZU273"/>
      <c r="ZV273"/>
      <c r="ZW273"/>
      <c r="ZX273"/>
      <c r="ZY273"/>
      <c r="ZZ273"/>
      <c r="AAA273"/>
      <c r="AAB273"/>
      <c r="AAC273"/>
      <c r="AAD273"/>
      <c r="AAE273"/>
      <c r="AAF273"/>
      <c r="AAG273"/>
      <c r="AAH273"/>
      <c r="AAI273"/>
      <c r="AAJ273"/>
      <c r="AAK273"/>
      <c r="AAL273"/>
      <c r="AAM273"/>
      <c r="AAN273"/>
      <c r="AAO273"/>
      <c r="AAP273"/>
      <c r="AAQ273"/>
      <c r="AAR273"/>
      <c r="AAS273"/>
      <c r="AAT273"/>
      <c r="AAU273"/>
      <c r="AAV273"/>
      <c r="AAW273"/>
      <c r="AAX273"/>
      <c r="AAY273"/>
      <c r="AAZ273"/>
      <c r="ABA273"/>
      <c r="ABB273"/>
      <c r="ABC273"/>
      <c r="ABD273"/>
      <c r="ABE273"/>
      <c r="ABF273"/>
      <c r="ABG273"/>
      <c r="ABH273"/>
      <c r="ABI273"/>
      <c r="ABJ273"/>
      <c r="ABK273"/>
      <c r="ABL273"/>
      <c r="ABM273"/>
      <c r="ABN273"/>
      <c r="ABO273"/>
      <c r="ABP273"/>
      <c r="ABQ273"/>
      <c r="ABR273"/>
      <c r="ABS273"/>
      <c r="ABT273"/>
      <c r="ABU273"/>
      <c r="ABV273"/>
      <c r="ABW273"/>
      <c r="ABX273"/>
      <c r="ABY273"/>
      <c r="ABZ273"/>
      <c r="ACA273"/>
      <c r="ACB273"/>
      <c r="ACC273"/>
      <c r="ACD273"/>
      <c r="ACE273"/>
      <c r="ACF273"/>
      <c r="ACG273"/>
      <c r="ACH273"/>
      <c r="ACI273"/>
      <c r="ACJ273"/>
      <c r="ACK273"/>
      <c r="ACL273"/>
      <c r="ACM273"/>
      <c r="ACN273"/>
      <c r="ACO273"/>
      <c r="ACP273"/>
      <c r="ACQ273"/>
      <c r="ACR273"/>
      <c r="ACS273"/>
      <c r="ACT273"/>
      <c r="ACU273"/>
      <c r="ACV273"/>
      <c r="ACW273"/>
      <c r="ACX273"/>
      <c r="ACY273"/>
      <c r="ACZ273"/>
      <c r="ADA273"/>
      <c r="ADB273"/>
      <c r="ADC273"/>
      <c r="ADD273"/>
      <c r="ADE273"/>
      <c r="ADF273"/>
      <c r="ADG273"/>
      <c r="ADH273"/>
      <c r="ADI273"/>
      <c r="ADJ273"/>
      <c r="ADK273"/>
      <c r="ADL273"/>
      <c r="ADM273"/>
      <c r="ADN273"/>
      <c r="ADO273"/>
      <c r="ADP273"/>
      <c r="ADQ273"/>
      <c r="ADR273"/>
      <c r="ADS273"/>
      <c r="ADT273"/>
      <c r="ADU273"/>
      <c r="ADV273"/>
      <c r="ADW273"/>
      <c r="ADX273"/>
      <c r="ADY273"/>
      <c r="ADZ273"/>
      <c r="AEA273"/>
      <c r="AEB273"/>
      <c r="AEC273"/>
      <c r="AED273"/>
      <c r="AEE273"/>
      <c r="AEF273"/>
      <c r="AEG273"/>
      <c r="AEH273"/>
      <c r="AEI273"/>
      <c r="AEJ273"/>
      <c r="AEK273"/>
      <c r="AEL273"/>
      <c r="AEM273"/>
      <c r="AEN273"/>
      <c r="AEO273"/>
      <c r="AEP273"/>
      <c r="AEQ273"/>
      <c r="AER273"/>
      <c r="AES273"/>
      <c r="AET273"/>
      <c r="AEU273"/>
      <c r="AEV273"/>
      <c r="AEW273"/>
      <c r="AEX273"/>
      <c r="AEY273"/>
      <c r="AEZ273"/>
      <c r="AFA273"/>
      <c r="AFB273"/>
      <c r="AFC273"/>
      <c r="AFD273"/>
      <c r="AFE273"/>
      <c r="AFF273"/>
      <c r="AFG273"/>
      <c r="AFH273"/>
      <c r="AFI273"/>
      <c r="AFJ273"/>
      <c r="AFK273"/>
      <c r="AFL273"/>
      <c r="AFM273"/>
      <c r="AFN273"/>
      <c r="AFO273"/>
      <c r="AFP273"/>
      <c r="AFQ273"/>
      <c r="AFR273"/>
      <c r="AFS273"/>
      <c r="AFT273"/>
      <c r="AFU273"/>
      <c r="AFV273"/>
      <c r="AFW273"/>
      <c r="AFX273"/>
      <c r="AFY273"/>
      <c r="AFZ273"/>
      <c r="AGA273"/>
      <c r="AGB273"/>
      <c r="AGC273"/>
      <c r="AGD273"/>
      <c r="AGE273"/>
      <c r="AGF273"/>
      <c r="AGG273"/>
      <c r="AGH273"/>
      <c r="AGI273"/>
      <c r="AGJ273"/>
      <c r="AGK273"/>
      <c r="AGL273"/>
      <c r="AGM273"/>
      <c r="AGN273"/>
      <c r="AGO273"/>
      <c r="AGP273"/>
      <c r="AGQ273"/>
      <c r="AGR273"/>
      <c r="AGS273"/>
      <c r="AGT273"/>
      <c r="AGU273"/>
      <c r="AGV273"/>
      <c r="AGW273"/>
      <c r="AGX273"/>
      <c r="AGY273"/>
      <c r="AGZ273"/>
      <c r="AHA273"/>
      <c r="AHB273"/>
      <c r="AHC273"/>
      <c r="AHD273"/>
      <c r="AHE273"/>
      <c r="AHF273"/>
      <c r="AHG273"/>
      <c r="AHH273"/>
      <c r="AHI273"/>
      <c r="AHJ273"/>
      <c r="AHK273"/>
      <c r="AHL273"/>
      <c r="AHM273"/>
      <c r="AHN273"/>
      <c r="AHO273"/>
      <c r="AHP273"/>
      <c r="AHQ273"/>
      <c r="AHR273"/>
      <c r="AHS273"/>
      <c r="AHT273"/>
      <c r="AHU273"/>
      <c r="AHV273"/>
      <c r="AHW273"/>
      <c r="AHX273"/>
      <c r="AHY273"/>
      <c r="AHZ273"/>
      <c r="AIA273"/>
      <c r="AIB273"/>
      <c r="AIC273"/>
      <c r="AID273"/>
      <c r="AIE273"/>
      <c r="AIF273"/>
      <c r="AIG273"/>
      <c r="AIH273"/>
      <c r="AII273"/>
      <c r="AIJ273"/>
      <c r="AIK273"/>
      <c r="AIL273"/>
      <c r="AIM273"/>
      <c r="AIN273"/>
      <c r="AIO273"/>
      <c r="AIP273"/>
      <c r="AIQ273"/>
      <c r="AIR273"/>
      <c r="AIS273"/>
      <c r="AIT273"/>
      <c r="AIU273"/>
      <c r="AIV273"/>
      <c r="AIW273"/>
      <c r="AIX273"/>
      <c r="AIY273"/>
      <c r="AIZ273"/>
      <c r="AJA273"/>
      <c r="AJB273"/>
      <c r="AJC273"/>
      <c r="AJD273"/>
      <c r="AJE273"/>
      <c r="AJF273"/>
      <c r="AJG273"/>
      <c r="AJH273"/>
      <c r="AJI273"/>
      <c r="AJJ273"/>
      <c r="AJK273"/>
      <c r="AJL273"/>
      <c r="AJM273"/>
      <c r="AJN273"/>
      <c r="AJO273"/>
      <c r="AJP273"/>
      <c r="AJQ273"/>
      <c r="AJR273"/>
      <c r="AJS273"/>
      <c r="AJT273"/>
      <c r="AJU273"/>
      <c r="AJV273"/>
      <c r="AJW273"/>
      <c r="AJX273"/>
      <c r="AJY273"/>
      <c r="AJZ273"/>
      <c r="AKA273"/>
      <c r="AKB273"/>
      <c r="AKC273"/>
      <c r="AKD273"/>
      <c r="AKE273"/>
      <c r="AKF273"/>
      <c r="AKG273"/>
      <c r="AKH273"/>
      <c r="AKI273"/>
      <c r="AKJ273"/>
      <c r="AKK273"/>
      <c r="AKL273"/>
      <c r="AKM273"/>
      <c r="AKN273"/>
      <c r="AKO273"/>
      <c r="AKP273"/>
      <c r="AKQ273"/>
      <c r="AKR273"/>
      <c r="AKS273"/>
      <c r="AKT273"/>
      <c r="AKU273"/>
      <c r="AKV273"/>
      <c r="AKW273"/>
      <c r="AKX273"/>
      <c r="AKY273"/>
      <c r="AKZ273"/>
      <c r="ALA273"/>
      <c r="ALB273"/>
      <c r="ALC273"/>
      <c r="ALD273"/>
      <c r="ALE273"/>
      <c r="ALF273"/>
      <c r="ALG273"/>
      <c r="ALH273"/>
      <c r="ALI273"/>
      <c r="ALJ273"/>
      <c r="ALK273"/>
      <c r="ALL273"/>
      <c r="ALM273"/>
      <c r="ALN273"/>
      <c r="ALO273"/>
      <c r="ALP273"/>
      <c r="ALQ273"/>
      <c r="ALR273"/>
      <c r="ALS273"/>
      <c r="ALT273"/>
      <c r="ALU273"/>
      <c r="ALV273"/>
      <c r="ALW273"/>
      <c r="ALX273"/>
      <c r="ALY273"/>
      <c r="ALZ273"/>
      <c r="AMA273"/>
      <c r="AMB273"/>
      <c r="AMC273"/>
      <c r="AMD273"/>
      <c r="AME273"/>
      <c r="AMF273"/>
      <c r="AMG273"/>
      <c r="AMH273"/>
      <c r="AMI273"/>
      <c r="AMJ273"/>
    </row>
    <row r="274" spans="1:1024">
      <c r="A274"/>
      <c r="B274" s="129"/>
      <c r="C274"/>
      <c r="D274"/>
      <c r="E274"/>
      <c r="F274"/>
      <c r="G274"/>
      <c r="H274" s="130"/>
      <c r="I274"/>
      <c r="J274"/>
      <c r="K274"/>
      <c r="L274"/>
      <c r="M274" s="53"/>
      <c r="N274"/>
      <c r="O274"/>
      <c r="P274"/>
      <c r="Q274" s="117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  <c r="IZ274"/>
      <c r="JA274"/>
      <c r="JB274"/>
      <c r="JC274"/>
      <c r="JD274"/>
      <c r="JE274"/>
      <c r="JF274"/>
      <c r="JG274"/>
      <c r="JH274"/>
      <c r="JI274"/>
      <c r="JJ274"/>
      <c r="JK274"/>
      <c r="JL274"/>
      <c r="JM274"/>
      <c r="JN274"/>
      <c r="JO274"/>
      <c r="JP274"/>
      <c r="JQ274"/>
      <c r="JR274"/>
      <c r="JS274"/>
      <c r="JT274"/>
      <c r="JU274"/>
      <c r="JV274"/>
      <c r="JW274"/>
      <c r="JX274"/>
      <c r="JY274"/>
      <c r="JZ274"/>
      <c r="KA274"/>
      <c r="KB274"/>
      <c r="KC274"/>
      <c r="KD274"/>
      <c r="KE274"/>
      <c r="KF274"/>
      <c r="KG274"/>
      <c r="KH274"/>
      <c r="KI274"/>
      <c r="KJ274"/>
      <c r="KK274"/>
      <c r="KL274"/>
      <c r="KM274"/>
      <c r="KN274"/>
      <c r="KO274"/>
      <c r="KP274"/>
      <c r="KQ274"/>
      <c r="KR274"/>
      <c r="KS274"/>
      <c r="KT274"/>
      <c r="KU274"/>
      <c r="KV274"/>
      <c r="KW274"/>
      <c r="KX274"/>
      <c r="KY274"/>
      <c r="KZ274"/>
      <c r="LA274"/>
      <c r="LB274"/>
      <c r="LC274"/>
      <c r="LD274"/>
      <c r="LE274"/>
      <c r="LF274"/>
      <c r="LG274"/>
      <c r="LH274"/>
      <c r="LI274"/>
      <c r="LJ274"/>
      <c r="LK274"/>
      <c r="LL274"/>
      <c r="LM274"/>
      <c r="LN274"/>
      <c r="LO274"/>
      <c r="LP274"/>
      <c r="LQ274"/>
      <c r="LR274"/>
      <c r="LS274"/>
      <c r="LT274"/>
      <c r="LU274"/>
      <c r="LV274"/>
      <c r="LW274"/>
      <c r="LX274"/>
      <c r="LY274"/>
      <c r="LZ274"/>
      <c r="MA274"/>
      <c r="MB274"/>
      <c r="MC274"/>
      <c r="MD274"/>
      <c r="ME274"/>
      <c r="MF274"/>
      <c r="MG274"/>
      <c r="MH274"/>
      <c r="MI274"/>
      <c r="MJ274"/>
      <c r="MK274"/>
      <c r="ML274"/>
      <c r="MM274"/>
      <c r="MN274"/>
      <c r="MO274"/>
      <c r="MP274"/>
      <c r="MQ274"/>
      <c r="MR274"/>
      <c r="MS274"/>
      <c r="MT274"/>
      <c r="MU274"/>
      <c r="MV274"/>
      <c r="MW274"/>
      <c r="MX274"/>
      <c r="MY274"/>
      <c r="MZ274"/>
      <c r="NA274"/>
      <c r="NB274"/>
      <c r="NC274"/>
      <c r="ND274"/>
      <c r="NE274"/>
      <c r="NF274"/>
      <c r="NG274"/>
      <c r="NH274"/>
      <c r="NI274"/>
      <c r="NJ274"/>
      <c r="NK274"/>
      <c r="NL274"/>
      <c r="NM274"/>
      <c r="NN274"/>
      <c r="NO274"/>
      <c r="NP274"/>
      <c r="NQ274"/>
      <c r="NR274"/>
      <c r="NS274"/>
      <c r="NT274"/>
      <c r="NU274"/>
      <c r="NV274"/>
      <c r="NW274"/>
      <c r="NX274"/>
      <c r="NY274"/>
      <c r="NZ274"/>
      <c r="OA274"/>
      <c r="OB274"/>
      <c r="OC274"/>
      <c r="OD274"/>
      <c r="OE274"/>
      <c r="OF274"/>
      <c r="OG274"/>
      <c r="OH274"/>
      <c r="OI274"/>
      <c r="OJ274"/>
      <c r="OK274"/>
      <c r="OL274"/>
      <c r="OM274"/>
      <c r="ON274"/>
      <c r="OO274"/>
      <c r="OP274"/>
      <c r="OQ274"/>
      <c r="OR274"/>
      <c r="OS274"/>
      <c r="OT274"/>
      <c r="OU274"/>
      <c r="OV274"/>
      <c r="OW274"/>
      <c r="OX274"/>
      <c r="OY274"/>
      <c r="OZ274"/>
      <c r="PA274"/>
      <c r="PB274"/>
      <c r="PC274"/>
      <c r="PD274"/>
      <c r="PE274"/>
      <c r="PF274"/>
      <c r="PG274"/>
      <c r="PH274"/>
      <c r="PI274"/>
      <c r="PJ274"/>
      <c r="PK274"/>
      <c r="PL274"/>
      <c r="PM274"/>
      <c r="PN274"/>
      <c r="PO274"/>
      <c r="PP274"/>
      <c r="PQ274"/>
      <c r="PR274"/>
      <c r="PS274"/>
      <c r="PT274"/>
      <c r="PU274"/>
      <c r="PV274"/>
      <c r="PW274"/>
      <c r="PX274"/>
      <c r="PY274"/>
      <c r="PZ274"/>
      <c r="QA274"/>
      <c r="QB274"/>
      <c r="QC274"/>
      <c r="QD274"/>
      <c r="QE274"/>
      <c r="QF274"/>
      <c r="QG274"/>
      <c r="QH274"/>
      <c r="QI274"/>
      <c r="QJ274"/>
      <c r="QK274"/>
      <c r="QL274"/>
      <c r="QM274"/>
      <c r="QN274"/>
      <c r="QO274"/>
      <c r="QP274"/>
      <c r="QQ274"/>
      <c r="QR274"/>
      <c r="QS274"/>
      <c r="QT274"/>
      <c r="QU274"/>
      <c r="QV274"/>
      <c r="QW274"/>
      <c r="QX274"/>
      <c r="QY274"/>
      <c r="QZ274"/>
      <c r="RA274"/>
      <c r="RB274"/>
      <c r="RC274"/>
      <c r="RD274"/>
      <c r="RE274"/>
      <c r="RF274"/>
      <c r="RG274"/>
      <c r="RH274"/>
      <c r="RI274"/>
      <c r="RJ274"/>
      <c r="RK274"/>
      <c r="RL274"/>
      <c r="RM274"/>
      <c r="RN274"/>
      <c r="RO274"/>
      <c r="RP274"/>
      <c r="RQ274"/>
      <c r="RR274"/>
      <c r="RS274"/>
      <c r="RT274"/>
      <c r="RU274"/>
      <c r="RV274"/>
      <c r="RW274"/>
      <c r="RX274"/>
      <c r="RY274"/>
      <c r="RZ274"/>
      <c r="SA274"/>
      <c r="SB274"/>
      <c r="SC274"/>
      <c r="SD274"/>
      <c r="SE274"/>
      <c r="SF274"/>
      <c r="SG274"/>
      <c r="SH274"/>
      <c r="SI274"/>
      <c r="SJ274"/>
      <c r="SK274"/>
      <c r="SL274"/>
      <c r="SM274"/>
      <c r="SN274"/>
      <c r="SO274"/>
      <c r="SP274"/>
      <c r="SQ274"/>
      <c r="SR274"/>
      <c r="SS274"/>
      <c r="ST274"/>
      <c r="SU274"/>
      <c r="SV274"/>
      <c r="SW274"/>
      <c r="SX274"/>
      <c r="SY274"/>
      <c r="SZ274"/>
      <c r="TA274"/>
      <c r="TB274"/>
      <c r="TC274"/>
      <c r="TD274"/>
      <c r="TE274"/>
      <c r="TF274"/>
      <c r="TG274"/>
      <c r="TH274"/>
      <c r="TI274"/>
      <c r="TJ274"/>
      <c r="TK274"/>
      <c r="TL274"/>
      <c r="TM274"/>
      <c r="TN274"/>
      <c r="TO274"/>
      <c r="TP274"/>
      <c r="TQ274"/>
      <c r="TR274"/>
      <c r="TS274"/>
      <c r="TT274"/>
      <c r="TU274"/>
      <c r="TV274"/>
      <c r="TW274"/>
      <c r="TX274"/>
      <c r="TY274"/>
      <c r="TZ274"/>
      <c r="UA274"/>
      <c r="UB274"/>
      <c r="UC274"/>
      <c r="UD274"/>
      <c r="UE274"/>
      <c r="UF274"/>
      <c r="UG274"/>
      <c r="UH274"/>
      <c r="UI274"/>
      <c r="UJ274"/>
      <c r="UK274"/>
      <c r="UL274"/>
      <c r="UM274"/>
      <c r="UN274"/>
      <c r="UO274"/>
      <c r="UP274"/>
      <c r="UQ274"/>
      <c r="UR274"/>
      <c r="US274"/>
      <c r="UT274"/>
      <c r="UU274"/>
      <c r="UV274"/>
      <c r="UW274"/>
      <c r="UX274"/>
      <c r="UY274"/>
      <c r="UZ274"/>
      <c r="VA274"/>
      <c r="VB274"/>
      <c r="VC274"/>
      <c r="VD274"/>
      <c r="VE274"/>
      <c r="VF274"/>
      <c r="VG274"/>
      <c r="VH274"/>
      <c r="VI274"/>
      <c r="VJ274"/>
      <c r="VK274"/>
      <c r="VL274"/>
      <c r="VM274"/>
      <c r="VN274"/>
      <c r="VO274"/>
      <c r="VP274"/>
      <c r="VQ274"/>
      <c r="VR274"/>
      <c r="VS274"/>
      <c r="VT274"/>
      <c r="VU274"/>
      <c r="VV274"/>
      <c r="VW274"/>
      <c r="VX274"/>
      <c r="VY274"/>
      <c r="VZ274"/>
      <c r="WA274"/>
      <c r="WB274"/>
      <c r="WC274"/>
      <c r="WD274"/>
      <c r="WE274"/>
      <c r="WF274"/>
      <c r="WG274"/>
      <c r="WH274"/>
      <c r="WI274"/>
      <c r="WJ274"/>
      <c r="WK274"/>
      <c r="WL274"/>
      <c r="WM274"/>
      <c r="WN274"/>
      <c r="WO274"/>
      <c r="WP274"/>
      <c r="WQ274"/>
      <c r="WR274"/>
      <c r="WS274"/>
      <c r="WT274"/>
      <c r="WU274"/>
      <c r="WV274"/>
      <c r="WW274"/>
      <c r="WX274"/>
      <c r="WY274"/>
      <c r="WZ274"/>
      <c r="XA274"/>
      <c r="XB274"/>
      <c r="XC274"/>
      <c r="XD274"/>
      <c r="XE274"/>
      <c r="XF274"/>
      <c r="XG274"/>
      <c r="XH274"/>
      <c r="XI274"/>
      <c r="XJ274"/>
      <c r="XK274"/>
      <c r="XL274"/>
      <c r="XM274"/>
      <c r="XN274"/>
      <c r="XO274"/>
      <c r="XP274"/>
      <c r="XQ274"/>
      <c r="XR274"/>
      <c r="XS274"/>
      <c r="XT274"/>
      <c r="XU274"/>
      <c r="XV274"/>
      <c r="XW274"/>
      <c r="XX274"/>
      <c r="XY274"/>
      <c r="XZ274"/>
      <c r="YA274"/>
      <c r="YB274"/>
      <c r="YC274"/>
      <c r="YD274"/>
      <c r="YE274"/>
      <c r="YF274"/>
      <c r="YG274"/>
      <c r="YH274"/>
      <c r="YI274"/>
      <c r="YJ274"/>
      <c r="YK274"/>
      <c r="YL274"/>
      <c r="YM274"/>
      <c r="YN274"/>
      <c r="YO274"/>
      <c r="YP274"/>
      <c r="YQ274"/>
      <c r="YR274"/>
      <c r="YS274"/>
      <c r="YT274"/>
      <c r="YU274"/>
      <c r="YV274"/>
      <c r="YW274"/>
      <c r="YX274"/>
      <c r="YY274"/>
      <c r="YZ274"/>
      <c r="ZA274"/>
      <c r="ZB274"/>
      <c r="ZC274"/>
      <c r="ZD274"/>
      <c r="ZE274"/>
      <c r="ZF274"/>
      <c r="ZG274"/>
      <c r="ZH274"/>
      <c r="ZI274"/>
      <c r="ZJ274"/>
      <c r="ZK274"/>
      <c r="ZL274"/>
      <c r="ZM274"/>
      <c r="ZN274"/>
      <c r="ZO274"/>
      <c r="ZP274"/>
      <c r="ZQ274"/>
      <c r="ZR274"/>
      <c r="ZS274"/>
      <c r="ZT274"/>
      <c r="ZU274"/>
      <c r="ZV274"/>
      <c r="ZW274"/>
      <c r="ZX274"/>
      <c r="ZY274"/>
      <c r="ZZ274"/>
      <c r="AAA274"/>
      <c r="AAB274"/>
      <c r="AAC274"/>
      <c r="AAD274"/>
      <c r="AAE274"/>
      <c r="AAF274"/>
      <c r="AAG274"/>
      <c r="AAH274"/>
      <c r="AAI274"/>
      <c r="AAJ274"/>
      <c r="AAK274"/>
      <c r="AAL274"/>
      <c r="AAM274"/>
      <c r="AAN274"/>
      <c r="AAO274"/>
      <c r="AAP274"/>
      <c r="AAQ274"/>
      <c r="AAR274"/>
      <c r="AAS274"/>
      <c r="AAT274"/>
      <c r="AAU274"/>
      <c r="AAV274"/>
      <c r="AAW274"/>
      <c r="AAX274"/>
      <c r="AAY274"/>
      <c r="AAZ274"/>
      <c r="ABA274"/>
      <c r="ABB274"/>
      <c r="ABC274"/>
      <c r="ABD274"/>
      <c r="ABE274"/>
      <c r="ABF274"/>
      <c r="ABG274"/>
      <c r="ABH274"/>
      <c r="ABI274"/>
      <c r="ABJ274"/>
      <c r="ABK274"/>
      <c r="ABL274"/>
      <c r="ABM274"/>
      <c r="ABN274"/>
      <c r="ABO274"/>
      <c r="ABP274"/>
      <c r="ABQ274"/>
      <c r="ABR274"/>
      <c r="ABS274"/>
      <c r="ABT274"/>
      <c r="ABU274"/>
      <c r="ABV274"/>
      <c r="ABW274"/>
      <c r="ABX274"/>
      <c r="ABY274"/>
      <c r="ABZ274"/>
      <c r="ACA274"/>
      <c r="ACB274"/>
      <c r="ACC274"/>
      <c r="ACD274"/>
      <c r="ACE274"/>
      <c r="ACF274"/>
      <c r="ACG274"/>
      <c r="ACH274"/>
      <c r="ACI274"/>
      <c r="ACJ274"/>
      <c r="ACK274"/>
      <c r="ACL274"/>
      <c r="ACM274"/>
      <c r="ACN274"/>
      <c r="ACO274"/>
      <c r="ACP274"/>
      <c r="ACQ274"/>
      <c r="ACR274"/>
      <c r="ACS274"/>
      <c r="ACT274"/>
      <c r="ACU274"/>
      <c r="ACV274"/>
      <c r="ACW274"/>
      <c r="ACX274"/>
      <c r="ACY274"/>
      <c r="ACZ274"/>
      <c r="ADA274"/>
      <c r="ADB274"/>
      <c r="ADC274"/>
      <c r="ADD274"/>
      <c r="ADE274"/>
      <c r="ADF274"/>
      <c r="ADG274"/>
      <c r="ADH274"/>
      <c r="ADI274"/>
      <c r="ADJ274"/>
      <c r="ADK274"/>
      <c r="ADL274"/>
      <c r="ADM274"/>
      <c r="ADN274"/>
      <c r="ADO274"/>
      <c r="ADP274"/>
      <c r="ADQ274"/>
      <c r="ADR274"/>
      <c r="ADS274"/>
      <c r="ADT274"/>
      <c r="ADU274"/>
      <c r="ADV274"/>
      <c r="ADW274"/>
      <c r="ADX274"/>
      <c r="ADY274"/>
      <c r="ADZ274"/>
      <c r="AEA274"/>
      <c r="AEB274"/>
      <c r="AEC274"/>
      <c r="AED274"/>
      <c r="AEE274"/>
      <c r="AEF274"/>
      <c r="AEG274"/>
      <c r="AEH274"/>
      <c r="AEI274"/>
      <c r="AEJ274"/>
      <c r="AEK274"/>
      <c r="AEL274"/>
      <c r="AEM274"/>
      <c r="AEN274"/>
      <c r="AEO274"/>
      <c r="AEP274"/>
      <c r="AEQ274"/>
      <c r="AER274"/>
      <c r="AES274"/>
      <c r="AET274"/>
      <c r="AEU274"/>
      <c r="AEV274"/>
      <c r="AEW274"/>
      <c r="AEX274"/>
      <c r="AEY274"/>
      <c r="AEZ274"/>
      <c r="AFA274"/>
      <c r="AFB274"/>
      <c r="AFC274"/>
      <c r="AFD274"/>
      <c r="AFE274"/>
      <c r="AFF274"/>
      <c r="AFG274"/>
      <c r="AFH274"/>
      <c r="AFI274"/>
      <c r="AFJ274"/>
      <c r="AFK274"/>
      <c r="AFL274"/>
      <c r="AFM274"/>
      <c r="AFN274"/>
      <c r="AFO274"/>
      <c r="AFP274"/>
      <c r="AFQ274"/>
      <c r="AFR274"/>
      <c r="AFS274"/>
      <c r="AFT274"/>
      <c r="AFU274"/>
      <c r="AFV274"/>
      <c r="AFW274"/>
      <c r="AFX274"/>
      <c r="AFY274"/>
      <c r="AFZ274"/>
      <c r="AGA274"/>
      <c r="AGB274"/>
      <c r="AGC274"/>
      <c r="AGD274"/>
      <c r="AGE274"/>
      <c r="AGF274"/>
      <c r="AGG274"/>
      <c r="AGH274"/>
      <c r="AGI274"/>
      <c r="AGJ274"/>
      <c r="AGK274"/>
      <c r="AGL274"/>
      <c r="AGM274"/>
      <c r="AGN274"/>
      <c r="AGO274"/>
      <c r="AGP274"/>
      <c r="AGQ274"/>
      <c r="AGR274"/>
      <c r="AGS274"/>
      <c r="AGT274"/>
      <c r="AGU274"/>
      <c r="AGV274"/>
      <c r="AGW274"/>
      <c r="AGX274"/>
      <c r="AGY274"/>
      <c r="AGZ274"/>
      <c r="AHA274"/>
      <c r="AHB274"/>
      <c r="AHC274"/>
      <c r="AHD274"/>
      <c r="AHE274"/>
      <c r="AHF274"/>
      <c r="AHG274"/>
      <c r="AHH274"/>
      <c r="AHI274"/>
      <c r="AHJ274"/>
      <c r="AHK274"/>
      <c r="AHL274"/>
      <c r="AHM274"/>
      <c r="AHN274"/>
      <c r="AHO274"/>
      <c r="AHP274"/>
      <c r="AHQ274"/>
      <c r="AHR274"/>
      <c r="AHS274"/>
      <c r="AHT274"/>
      <c r="AHU274"/>
      <c r="AHV274"/>
      <c r="AHW274"/>
      <c r="AHX274"/>
      <c r="AHY274"/>
      <c r="AHZ274"/>
      <c r="AIA274"/>
      <c r="AIB274"/>
      <c r="AIC274"/>
      <c r="AID274"/>
      <c r="AIE274"/>
      <c r="AIF274"/>
      <c r="AIG274"/>
      <c r="AIH274"/>
      <c r="AII274"/>
      <c r="AIJ274"/>
      <c r="AIK274"/>
      <c r="AIL274"/>
      <c r="AIM274"/>
      <c r="AIN274"/>
      <c r="AIO274"/>
      <c r="AIP274"/>
      <c r="AIQ274"/>
      <c r="AIR274"/>
      <c r="AIS274"/>
      <c r="AIT274"/>
      <c r="AIU274"/>
      <c r="AIV274"/>
      <c r="AIW274"/>
      <c r="AIX274"/>
      <c r="AIY274"/>
      <c r="AIZ274"/>
      <c r="AJA274"/>
      <c r="AJB274"/>
      <c r="AJC274"/>
      <c r="AJD274"/>
      <c r="AJE274"/>
      <c r="AJF274"/>
      <c r="AJG274"/>
      <c r="AJH274"/>
      <c r="AJI274"/>
      <c r="AJJ274"/>
      <c r="AJK274"/>
      <c r="AJL274"/>
      <c r="AJM274"/>
      <c r="AJN274"/>
      <c r="AJO274"/>
      <c r="AJP274"/>
      <c r="AJQ274"/>
      <c r="AJR274"/>
      <c r="AJS274"/>
      <c r="AJT274"/>
      <c r="AJU274"/>
      <c r="AJV274"/>
      <c r="AJW274"/>
      <c r="AJX274"/>
      <c r="AJY274"/>
      <c r="AJZ274"/>
      <c r="AKA274"/>
      <c r="AKB274"/>
      <c r="AKC274"/>
      <c r="AKD274"/>
      <c r="AKE274"/>
      <c r="AKF274"/>
      <c r="AKG274"/>
      <c r="AKH274"/>
      <c r="AKI274"/>
      <c r="AKJ274"/>
      <c r="AKK274"/>
      <c r="AKL274"/>
      <c r="AKM274"/>
      <c r="AKN274"/>
      <c r="AKO274"/>
      <c r="AKP274"/>
      <c r="AKQ274"/>
      <c r="AKR274"/>
      <c r="AKS274"/>
      <c r="AKT274"/>
      <c r="AKU274"/>
      <c r="AKV274"/>
      <c r="AKW274"/>
      <c r="AKX274"/>
      <c r="AKY274"/>
      <c r="AKZ274"/>
      <c r="ALA274"/>
      <c r="ALB274"/>
      <c r="ALC274"/>
      <c r="ALD274"/>
      <c r="ALE274"/>
      <c r="ALF274"/>
      <c r="ALG274"/>
      <c r="ALH274"/>
      <c r="ALI274"/>
      <c r="ALJ274"/>
      <c r="ALK274"/>
      <c r="ALL274"/>
      <c r="ALM274"/>
      <c r="ALN274"/>
      <c r="ALO274"/>
      <c r="ALP274"/>
      <c r="ALQ274"/>
      <c r="ALR274"/>
      <c r="ALS274"/>
      <c r="ALT274"/>
      <c r="ALU274"/>
      <c r="ALV274"/>
      <c r="ALW274"/>
      <c r="ALX274"/>
      <c r="ALY274"/>
      <c r="ALZ274"/>
      <c r="AMA274"/>
      <c r="AMB274"/>
      <c r="AMC274"/>
      <c r="AMD274"/>
      <c r="AME274"/>
      <c r="AMF274"/>
      <c r="AMG274"/>
      <c r="AMH274"/>
      <c r="AMI274"/>
      <c r="AMJ274"/>
    </row>
    <row r="275" spans="1:1024">
      <c r="A275"/>
      <c r="B275"/>
      <c r="C275"/>
      <c r="D275"/>
      <c r="E275"/>
      <c r="F275"/>
      <c r="G275"/>
      <c r="H275" s="130"/>
      <c r="I275"/>
      <c r="J275"/>
      <c r="K275"/>
      <c r="L275"/>
      <c r="M275" s="53"/>
      <c r="N275"/>
      <c r="O275"/>
      <c r="P275"/>
      <c r="Q275" s="94"/>
      <c r="R275"/>
      <c r="S275"/>
      <c r="T275" s="130"/>
      <c r="U275" s="130"/>
      <c r="V275" s="130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  <c r="IZ275"/>
      <c r="JA275"/>
      <c r="JB275"/>
      <c r="JC275"/>
      <c r="JD275"/>
      <c r="JE275"/>
      <c r="JF275"/>
      <c r="JG275"/>
      <c r="JH275"/>
      <c r="JI275"/>
      <c r="JJ275"/>
      <c r="JK275"/>
      <c r="JL275"/>
      <c r="JM275"/>
      <c r="JN275"/>
      <c r="JO275"/>
      <c r="JP275"/>
      <c r="JQ275"/>
      <c r="JR275"/>
      <c r="JS275"/>
      <c r="JT275"/>
      <c r="JU275"/>
      <c r="JV275"/>
      <c r="JW275"/>
      <c r="JX275"/>
      <c r="JY275"/>
      <c r="JZ275"/>
      <c r="KA275"/>
      <c r="KB275"/>
      <c r="KC275"/>
      <c r="KD275"/>
      <c r="KE275"/>
      <c r="KF275"/>
      <c r="KG275"/>
      <c r="KH275"/>
      <c r="KI275"/>
      <c r="KJ275"/>
      <c r="KK275"/>
      <c r="KL275"/>
      <c r="KM275"/>
      <c r="KN275"/>
      <c r="KO275"/>
      <c r="KP275"/>
      <c r="KQ275"/>
      <c r="KR275"/>
      <c r="KS275"/>
      <c r="KT275"/>
      <c r="KU275"/>
      <c r="KV275"/>
      <c r="KW275"/>
      <c r="KX275"/>
      <c r="KY275"/>
      <c r="KZ275"/>
      <c r="LA275"/>
      <c r="LB275"/>
      <c r="LC275"/>
      <c r="LD275"/>
      <c r="LE275"/>
      <c r="LF275"/>
      <c r="LG275"/>
      <c r="LH275"/>
      <c r="LI275"/>
      <c r="LJ275"/>
      <c r="LK275"/>
      <c r="LL275"/>
      <c r="LM275"/>
      <c r="LN275"/>
      <c r="LO275"/>
      <c r="LP275"/>
      <c r="LQ275"/>
      <c r="LR275"/>
      <c r="LS275"/>
      <c r="LT275"/>
      <c r="LU275"/>
      <c r="LV275"/>
      <c r="LW275"/>
      <c r="LX275"/>
      <c r="LY275"/>
      <c r="LZ275"/>
      <c r="MA275"/>
      <c r="MB275"/>
      <c r="MC275"/>
      <c r="MD275"/>
      <c r="ME275"/>
      <c r="MF275"/>
      <c r="MG275"/>
      <c r="MH275"/>
      <c r="MI275"/>
      <c r="MJ275"/>
      <c r="MK275"/>
      <c r="ML275"/>
      <c r="MM275"/>
      <c r="MN275"/>
      <c r="MO275"/>
      <c r="MP275"/>
      <c r="MQ275"/>
      <c r="MR275"/>
      <c r="MS275"/>
      <c r="MT275"/>
      <c r="MU275"/>
      <c r="MV275"/>
      <c r="MW275"/>
      <c r="MX275"/>
      <c r="MY275"/>
      <c r="MZ275"/>
      <c r="NA275"/>
      <c r="NB275"/>
      <c r="NC275"/>
      <c r="ND275"/>
      <c r="NE275"/>
      <c r="NF275"/>
      <c r="NG275"/>
      <c r="NH275"/>
      <c r="NI275"/>
      <c r="NJ275"/>
      <c r="NK275"/>
      <c r="NL275"/>
      <c r="NM275"/>
      <c r="NN275"/>
      <c r="NO275"/>
      <c r="NP275"/>
      <c r="NQ275"/>
      <c r="NR275"/>
      <c r="NS275"/>
      <c r="NT275"/>
      <c r="NU275"/>
      <c r="NV275"/>
      <c r="NW275"/>
      <c r="NX275"/>
      <c r="NY275"/>
      <c r="NZ275"/>
      <c r="OA275"/>
      <c r="OB275"/>
      <c r="OC275"/>
      <c r="OD275"/>
      <c r="OE275"/>
      <c r="OF275"/>
      <c r="OG275"/>
      <c r="OH275"/>
      <c r="OI275"/>
      <c r="OJ275"/>
      <c r="OK275"/>
      <c r="OL275"/>
      <c r="OM275"/>
      <c r="ON275"/>
      <c r="OO275"/>
      <c r="OP275"/>
      <c r="OQ275"/>
      <c r="OR275"/>
      <c r="OS275"/>
      <c r="OT275"/>
      <c r="OU275"/>
      <c r="OV275"/>
      <c r="OW275"/>
      <c r="OX275"/>
      <c r="OY275"/>
      <c r="OZ275"/>
      <c r="PA275"/>
      <c r="PB275"/>
      <c r="PC275"/>
      <c r="PD275"/>
      <c r="PE275"/>
      <c r="PF275"/>
      <c r="PG275"/>
      <c r="PH275"/>
      <c r="PI275"/>
      <c r="PJ275"/>
      <c r="PK275"/>
      <c r="PL275"/>
      <c r="PM275"/>
      <c r="PN275"/>
      <c r="PO275"/>
      <c r="PP275"/>
      <c r="PQ275"/>
      <c r="PR275"/>
      <c r="PS275"/>
      <c r="PT275"/>
      <c r="PU275"/>
      <c r="PV275"/>
      <c r="PW275"/>
      <c r="PX275"/>
      <c r="PY275"/>
      <c r="PZ275"/>
      <c r="QA275"/>
      <c r="QB275"/>
      <c r="QC275"/>
      <c r="QD275"/>
      <c r="QE275"/>
      <c r="QF275"/>
      <c r="QG275"/>
      <c r="QH275"/>
      <c r="QI275"/>
      <c r="QJ275"/>
      <c r="QK275"/>
      <c r="QL275"/>
      <c r="QM275"/>
      <c r="QN275"/>
      <c r="QO275"/>
      <c r="QP275"/>
      <c r="QQ275"/>
      <c r="QR275"/>
      <c r="QS275"/>
      <c r="QT275"/>
      <c r="QU275"/>
      <c r="QV275"/>
      <c r="QW275"/>
      <c r="QX275"/>
      <c r="QY275"/>
      <c r="QZ275"/>
      <c r="RA275"/>
      <c r="RB275"/>
      <c r="RC275"/>
      <c r="RD275"/>
      <c r="RE275"/>
      <c r="RF275"/>
      <c r="RG275"/>
      <c r="RH275"/>
      <c r="RI275"/>
      <c r="RJ275"/>
      <c r="RK275"/>
      <c r="RL275"/>
      <c r="RM275"/>
      <c r="RN275"/>
      <c r="RO275"/>
      <c r="RP275"/>
      <c r="RQ275"/>
      <c r="RR275"/>
      <c r="RS275"/>
      <c r="RT275"/>
      <c r="RU275"/>
      <c r="RV275"/>
      <c r="RW275"/>
      <c r="RX275"/>
      <c r="RY275"/>
      <c r="RZ275"/>
      <c r="SA275"/>
      <c r="SB275"/>
      <c r="SC275"/>
      <c r="SD275"/>
      <c r="SE275"/>
      <c r="SF275"/>
      <c r="SG275"/>
      <c r="SH275"/>
      <c r="SI275"/>
      <c r="SJ275"/>
      <c r="SK275"/>
      <c r="SL275"/>
      <c r="SM275"/>
      <c r="SN275"/>
      <c r="SO275"/>
      <c r="SP275"/>
      <c r="SQ275"/>
      <c r="SR275"/>
      <c r="SS275"/>
      <c r="ST275"/>
      <c r="SU275"/>
      <c r="SV275"/>
      <c r="SW275"/>
      <c r="SX275"/>
      <c r="SY275"/>
      <c r="SZ275"/>
      <c r="TA275"/>
      <c r="TB275"/>
      <c r="TC275"/>
      <c r="TD275"/>
      <c r="TE275"/>
      <c r="TF275"/>
      <c r="TG275"/>
      <c r="TH275"/>
      <c r="TI275"/>
      <c r="TJ275"/>
      <c r="TK275"/>
      <c r="TL275"/>
      <c r="TM275"/>
      <c r="TN275"/>
      <c r="TO275"/>
      <c r="TP275"/>
      <c r="TQ275"/>
      <c r="TR275"/>
      <c r="TS275"/>
      <c r="TT275"/>
      <c r="TU275"/>
      <c r="TV275"/>
      <c r="TW275"/>
      <c r="TX275"/>
      <c r="TY275"/>
      <c r="TZ275"/>
      <c r="UA275"/>
      <c r="UB275"/>
      <c r="UC275"/>
      <c r="UD275"/>
      <c r="UE275"/>
      <c r="UF275"/>
      <c r="UG275"/>
      <c r="UH275"/>
      <c r="UI275"/>
      <c r="UJ275"/>
      <c r="UK275"/>
      <c r="UL275"/>
      <c r="UM275"/>
      <c r="UN275"/>
      <c r="UO275"/>
      <c r="UP275"/>
      <c r="UQ275"/>
      <c r="UR275"/>
      <c r="US275"/>
      <c r="UT275"/>
      <c r="UU275"/>
      <c r="UV275"/>
      <c r="UW275"/>
      <c r="UX275"/>
      <c r="UY275"/>
      <c r="UZ275"/>
      <c r="VA275"/>
      <c r="VB275"/>
      <c r="VC275"/>
      <c r="VD275"/>
      <c r="VE275"/>
      <c r="VF275"/>
      <c r="VG275"/>
      <c r="VH275"/>
      <c r="VI275"/>
      <c r="VJ275"/>
      <c r="VK275"/>
      <c r="VL275"/>
      <c r="VM275"/>
      <c r="VN275"/>
      <c r="VO275"/>
      <c r="VP275"/>
      <c r="VQ275"/>
      <c r="VR275"/>
      <c r="VS275"/>
      <c r="VT275"/>
      <c r="VU275"/>
      <c r="VV275"/>
      <c r="VW275"/>
      <c r="VX275"/>
      <c r="VY275"/>
      <c r="VZ275"/>
      <c r="WA275"/>
      <c r="WB275"/>
      <c r="WC275"/>
      <c r="WD275"/>
      <c r="WE275"/>
      <c r="WF275"/>
      <c r="WG275"/>
      <c r="WH275"/>
      <c r="WI275"/>
      <c r="WJ275"/>
      <c r="WK275"/>
      <c r="WL275"/>
      <c r="WM275"/>
      <c r="WN275"/>
      <c r="WO275"/>
      <c r="WP275"/>
      <c r="WQ275"/>
      <c r="WR275"/>
      <c r="WS275"/>
      <c r="WT275"/>
      <c r="WU275"/>
      <c r="WV275"/>
      <c r="WW275"/>
      <c r="WX275"/>
      <c r="WY275"/>
      <c r="WZ275"/>
      <c r="XA275"/>
      <c r="XB275"/>
      <c r="XC275"/>
      <c r="XD275"/>
      <c r="XE275"/>
      <c r="XF275"/>
      <c r="XG275"/>
      <c r="XH275"/>
      <c r="XI275"/>
      <c r="XJ275"/>
      <c r="XK275"/>
      <c r="XL275"/>
      <c r="XM275"/>
      <c r="XN275"/>
      <c r="XO275"/>
      <c r="XP275"/>
      <c r="XQ275"/>
      <c r="XR275"/>
      <c r="XS275"/>
      <c r="XT275"/>
      <c r="XU275"/>
      <c r="XV275"/>
      <c r="XW275"/>
      <c r="XX275"/>
      <c r="XY275"/>
      <c r="XZ275"/>
      <c r="YA275"/>
      <c r="YB275"/>
      <c r="YC275"/>
      <c r="YD275"/>
      <c r="YE275"/>
      <c r="YF275"/>
      <c r="YG275"/>
      <c r="YH275"/>
      <c r="YI275"/>
      <c r="YJ275"/>
      <c r="YK275"/>
      <c r="YL275"/>
      <c r="YM275"/>
      <c r="YN275"/>
      <c r="YO275"/>
      <c r="YP275"/>
      <c r="YQ275"/>
      <c r="YR275"/>
      <c r="YS275"/>
      <c r="YT275"/>
      <c r="YU275"/>
      <c r="YV275"/>
      <c r="YW275"/>
      <c r="YX275"/>
      <c r="YY275"/>
      <c r="YZ275"/>
      <c r="ZA275"/>
      <c r="ZB275"/>
      <c r="ZC275"/>
      <c r="ZD275"/>
      <c r="ZE275"/>
      <c r="ZF275"/>
      <c r="ZG275"/>
      <c r="ZH275"/>
      <c r="ZI275"/>
      <c r="ZJ275"/>
      <c r="ZK275"/>
      <c r="ZL275"/>
      <c r="ZM275"/>
      <c r="ZN275"/>
      <c r="ZO275"/>
      <c r="ZP275"/>
      <c r="ZQ275"/>
      <c r="ZR275"/>
      <c r="ZS275"/>
      <c r="ZT275"/>
      <c r="ZU275"/>
      <c r="ZV275"/>
      <c r="ZW275"/>
      <c r="ZX275"/>
      <c r="ZY275"/>
      <c r="ZZ275"/>
      <c r="AAA275"/>
      <c r="AAB275"/>
      <c r="AAC275"/>
      <c r="AAD275"/>
      <c r="AAE275"/>
      <c r="AAF275"/>
      <c r="AAG275"/>
      <c r="AAH275"/>
      <c r="AAI275"/>
      <c r="AAJ275"/>
      <c r="AAK275"/>
      <c r="AAL275"/>
      <c r="AAM275"/>
      <c r="AAN275"/>
      <c r="AAO275"/>
      <c r="AAP275"/>
      <c r="AAQ275"/>
      <c r="AAR275"/>
      <c r="AAS275"/>
      <c r="AAT275"/>
      <c r="AAU275"/>
      <c r="AAV275"/>
      <c r="AAW275"/>
      <c r="AAX275"/>
      <c r="AAY275"/>
      <c r="AAZ275"/>
      <c r="ABA275"/>
      <c r="ABB275"/>
      <c r="ABC275"/>
      <c r="ABD275"/>
      <c r="ABE275"/>
      <c r="ABF275"/>
      <c r="ABG275"/>
      <c r="ABH275"/>
      <c r="ABI275"/>
      <c r="ABJ275"/>
      <c r="ABK275"/>
      <c r="ABL275"/>
      <c r="ABM275"/>
      <c r="ABN275"/>
      <c r="ABO275"/>
      <c r="ABP275"/>
      <c r="ABQ275"/>
      <c r="ABR275"/>
      <c r="ABS275"/>
      <c r="ABT275"/>
      <c r="ABU275"/>
      <c r="ABV275"/>
      <c r="ABW275"/>
      <c r="ABX275"/>
      <c r="ABY275"/>
      <c r="ABZ275"/>
      <c r="ACA275"/>
      <c r="ACB275"/>
      <c r="ACC275"/>
      <c r="ACD275"/>
      <c r="ACE275"/>
      <c r="ACF275"/>
      <c r="ACG275"/>
      <c r="ACH275"/>
      <c r="ACI275"/>
      <c r="ACJ275"/>
      <c r="ACK275"/>
      <c r="ACL275"/>
      <c r="ACM275"/>
      <c r="ACN275"/>
      <c r="ACO275"/>
      <c r="ACP275"/>
      <c r="ACQ275"/>
      <c r="ACR275"/>
      <c r="ACS275"/>
      <c r="ACT275"/>
      <c r="ACU275"/>
      <c r="ACV275"/>
      <c r="ACW275"/>
      <c r="ACX275"/>
      <c r="ACY275"/>
      <c r="ACZ275"/>
      <c r="ADA275"/>
      <c r="ADB275"/>
      <c r="ADC275"/>
      <c r="ADD275"/>
      <c r="ADE275"/>
      <c r="ADF275"/>
      <c r="ADG275"/>
      <c r="ADH275"/>
      <c r="ADI275"/>
      <c r="ADJ275"/>
      <c r="ADK275"/>
      <c r="ADL275"/>
      <c r="ADM275"/>
      <c r="ADN275"/>
      <c r="ADO275"/>
      <c r="ADP275"/>
      <c r="ADQ275"/>
      <c r="ADR275"/>
      <c r="ADS275"/>
      <c r="ADT275"/>
      <c r="ADU275"/>
      <c r="ADV275"/>
      <c r="ADW275"/>
      <c r="ADX275"/>
      <c r="ADY275"/>
      <c r="ADZ275"/>
      <c r="AEA275"/>
      <c r="AEB275"/>
      <c r="AEC275"/>
      <c r="AED275"/>
      <c r="AEE275"/>
      <c r="AEF275"/>
      <c r="AEG275"/>
      <c r="AEH275"/>
      <c r="AEI275"/>
      <c r="AEJ275"/>
      <c r="AEK275"/>
      <c r="AEL275"/>
      <c r="AEM275"/>
      <c r="AEN275"/>
      <c r="AEO275"/>
      <c r="AEP275"/>
      <c r="AEQ275"/>
      <c r="AER275"/>
      <c r="AES275"/>
      <c r="AET275"/>
      <c r="AEU275"/>
      <c r="AEV275"/>
      <c r="AEW275"/>
      <c r="AEX275"/>
      <c r="AEY275"/>
      <c r="AEZ275"/>
      <c r="AFA275"/>
      <c r="AFB275"/>
      <c r="AFC275"/>
      <c r="AFD275"/>
      <c r="AFE275"/>
      <c r="AFF275"/>
      <c r="AFG275"/>
      <c r="AFH275"/>
      <c r="AFI275"/>
      <c r="AFJ275"/>
      <c r="AFK275"/>
      <c r="AFL275"/>
      <c r="AFM275"/>
      <c r="AFN275"/>
      <c r="AFO275"/>
      <c r="AFP275"/>
      <c r="AFQ275"/>
      <c r="AFR275"/>
      <c r="AFS275"/>
      <c r="AFT275"/>
      <c r="AFU275"/>
      <c r="AFV275"/>
      <c r="AFW275"/>
      <c r="AFX275"/>
      <c r="AFY275"/>
      <c r="AFZ275"/>
      <c r="AGA275"/>
      <c r="AGB275"/>
      <c r="AGC275"/>
      <c r="AGD275"/>
      <c r="AGE275"/>
      <c r="AGF275"/>
      <c r="AGG275"/>
      <c r="AGH275"/>
      <c r="AGI275"/>
      <c r="AGJ275"/>
      <c r="AGK275"/>
      <c r="AGL275"/>
      <c r="AGM275"/>
      <c r="AGN275"/>
      <c r="AGO275"/>
      <c r="AGP275"/>
      <c r="AGQ275"/>
      <c r="AGR275"/>
      <c r="AGS275"/>
      <c r="AGT275"/>
      <c r="AGU275"/>
      <c r="AGV275"/>
      <c r="AGW275"/>
      <c r="AGX275"/>
      <c r="AGY275"/>
      <c r="AGZ275"/>
      <c r="AHA275"/>
      <c r="AHB275"/>
      <c r="AHC275"/>
      <c r="AHD275"/>
      <c r="AHE275"/>
      <c r="AHF275"/>
      <c r="AHG275"/>
      <c r="AHH275"/>
      <c r="AHI275"/>
      <c r="AHJ275"/>
      <c r="AHK275"/>
      <c r="AHL275"/>
      <c r="AHM275"/>
      <c r="AHN275"/>
      <c r="AHO275"/>
      <c r="AHP275"/>
      <c r="AHQ275"/>
      <c r="AHR275"/>
      <c r="AHS275"/>
      <c r="AHT275"/>
      <c r="AHU275"/>
      <c r="AHV275"/>
      <c r="AHW275"/>
      <c r="AHX275"/>
      <c r="AHY275"/>
      <c r="AHZ275"/>
      <c r="AIA275"/>
      <c r="AIB275"/>
      <c r="AIC275"/>
      <c r="AID275"/>
      <c r="AIE275"/>
      <c r="AIF275"/>
      <c r="AIG275"/>
      <c r="AIH275"/>
      <c r="AII275"/>
      <c r="AIJ275"/>
      <c r="AIK275"/>
      <c r="AIL275"/>
      <c r="AIM275"/>
      <c r="AIN275"/>
      <c r="AIO275"/>
      <c r="AIP275"/>
      <c r="AIQ275"/>
      <c r="AIR275"/>
      <c r="AIS275"/>
      <c r="AIT275"/>
      <c r="AIU275"/>
      <c r="AIV275"/>
      <c r="AIW275"/>
      <c r="AIX275"/>
      <c r="AIY275"/>
      <c r="AIZ275"/>
      <c r="AJA275"/>
      <c r="AJB275"/>
      <c r="AJC275"/>
      <c r="AJD275"/>
      <c r="AJE275"/>
      <c r="AJF275"/>
      <c r="AJG275"/>
      <c r="AJH275"/>
      <c r="AJI275"/>
      <c r="AJJ275"/>
      <c r="AJK275"/>
      <c r="AJL275"/>
      <c r="AJM275"/>
      <c r="AJN275"/>
      <c r="AJO275"/>
      <c r="AJP275"/>
      <c r="AJQ275"/>
      <c r="AJR275"/>
      <c r="AJS275"/>
      <c r="AJT275"/>
      <c r="AJU275"/>
      <c r="AJV275"/>
      <c r="AJW275"/>
      <c r="AJX275"/>
      <c r="AJY275"/>
      <c r="AJZ275"/>
      <c r="AKA275"/>
      <c r="AKB275"/>
      <c r="AKC275"/>
      <c r="AKD275"/>
      <c r="AKE275"/>
      <c r="AKF275"/>
      <c r="AKG275"/>
      <c r="AKH275"/>
      <c r="AKI275"/>
      <c r="AKJ275"/>
      <c r="AKK275"/>
      <c r="AKL275"/>
      <c r="AKM275"/>
      <c r="AKN275"/>
      <c r="AKO275"/>
      <c r="AKP275"/>
      <c r="AKQ275"/>
      <c r="AKR275"/>
      <c r="AKS275"/>
      <c r="AKT275"/>
      <c r="AKU275"/>
      <c r="AKV275"/>
      <c r="AKW275"/>
      <c r="AKX275"/>
      <c r="AKY275"/>
      <c r="AKZ275"/>
      <c r="ALA275"/>
      <c r="ALB275"/>
      <c r="ALC275"/>
      <c r="ALD275"/>
      <c r="ALE275"/>
      <c r="ALF275"/>
      <c r="ALG275"/>
      <c r="ALH275"/>
      <c r="ALI275"/>
      <c r="ALJ275"/>
      <c r="ALK275"/>
      <c r="ALL275"/>
      <c r="ALM275"/>
      <c r="ALN275"/>
      <c r="ALO275"/>
      <c r="ALP275"/>
      <c r="ALQ275"/>
      <c r="ALR275"/>
      <c r="ALS275"/>
      <c r="ALT275"/>
      <c r="ALU275"/>
      <c r="ALV275"/>
      <c r="ALW275"/>
      <c r="ALX275"/>
      <c r="ALY275"/>
      <c r="ALZ275"/>
      <c r="AMA275"/>
      <c r="AMB275"/>
      <c r="AMC275"/>
      <c r="AMD275"/>
      <c r="AME275"/>
      <c r="AMF275"/>
      <c r="AMG275"/>
      <c r="AMH275"/>
      <c r="AMI275"/>
      <c r="AMJ275"/>
    </row>
    <row r="276" spans="1:1024">
      <c r="A276"/>
      <c r="B276" s="131" t="s">
        <v>306</v>
      </c>
      <c r="C276"/>
      <c r="D276"/>
      <c r="E276"/>
      <c r="F276"/>
      <c r="G276"/>
      <c r="H276"/>
      <c r="I276"/>
      <c r="J276"/>
      <c r="K276"/>
      <c r="L276"/>
      <c r="M276" s="53"/>
      <c r="N276"/>
      <c r="O276"/>
      <c r="P276"/>
      <c r="Q276" s="94"/>
      <c r="R276" s="132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  <c r="JB276"/>
      <c r="JC276"/>
      <c r="JD276"/>
      <c r="JE276"/>
      <c r="JF276"/>
      <c r="JG276"/>
      <c r="JH276"/>
      <c r="JI276"/>
      <c r="JJ276"/>
      <c r="JK276"/>
      <c r="JL276"/>
      <c r="JM276"/>
      <c r="JN276"/>
      <c r="JO276"/>
      <c r="JP276"/>
      <c r="JQ276"/>
      <c r="JR276"/>
      <c r="JS276"/>
      <c r="JT276"/>
      <c r="JU276"/>
      <c r="JV276"/>
      <c r="JW276"/>
      <c r="JX276"/>
      <c r="JY276"/>
      <c r="JZ276"/>
      <c r="KA276"/>
      <c r="KB276"/>
      <c r="KC276"/>
      <c r="KD276"/>
      <c r="KE276"/>
      <c r="KF276"/>
      <c r="KG276"/>
      <c r="KH276"/>
      <c r="KI276"/>
      <c r="KJ276"/>
      <c r="KK276"/>
      <c r="KL276"/>
      <c r="KM276"/>
      <c r="KN276"/>
      <c r="KO276"/>
      <c r="KP276"/>
      <c r="KQ276"/>
      <c r="KR276"/>
      <c r="KS276"/>
      <c r="KT276"/>
      <c r="KU276"/>
      <c r="KV276"/>
      <c r="KW276"/>
      <c r="KX276"/>
      <c r="KY276"/>
      <c r="KZ276"/>
      <c r="LA276"/>
      <c r="LB276"/>
      <c r="LC276"/>
      <c r="LD276"/>
      <c r="LE276"/>
      <c r="LF276"/>
      <c r="LG276"/>
      <c r="LH276"/>
      <c r="LI276"/>
      <c r="LJ276"/>
      <c r="LK276"/>
      <c r="LL276"/>
      <c r="LM276"/>
      <c r="LN276"/>
      <c r="LO276"/>
      <c r="LP276"/>
      <c r="LQ276"/>
      <c r="LR276"/>
      <c r="LS276"/>
      <c r="LT276"/>
      <c r="LU276"/>
      <c r="LV276"/>
      <c r="LW276"/>
      <c r="LX276"/>
      <c r="LY276"/>
      <c r="LZ276"/>
      <c r="MA276"/>
      <c r="MB276"/>
      <c r="MC276"/>
      <c r="MD276"/>
      <c r="ME276"/>
      <c r="MF276"/>
      <c r="MG276"/>
      <c r="MH276"/>
      <c r="MI276"/>
      <c r="MJ276"/>
      <c r="MK276"/>
      <c r="ML276"/>
      <c r="MM276"/>
      <c r="MN276"/>
      <c r="MO276"/>
      <c r="MP276"/>
      <c r="MQ276"/>
      <c r="MR276"/>
      <c r="MS276"/>
      <c r="MT276"/>
      <c r="MU276"/>
      <c r="MV276"/>
      <c r="MW276"/>
      <c r="MX276"/>
      <c r="MY276"/>
      <c r="MZ276"/>
      <c r="NA276"/>
      <c r="NB276"/>
      <c r="NC276"/>
      <c r="ND276"/>
      <c r="NE276"/>
      <c r="NF276"/>
      <c r="NG276"/>
      <c r="NH276"/>
      <c r="NI276"/>
      <c r="NJ276"/>
      <c r="NK276"/>
      <c r="NL276"/>
      <c r="NM276"/>
      <c r="NN276"/>
      <c r="NO276"/>
      <c r="NP276"/>
      <c r="NQ276"/>
      <c r="NR276"/>
      <c r="NS276"/>
      <c r="NT276"/>
      <c r="NU276"/>
      <c r="NV276"/>
      <c r="NW276"/>
      <c r="NX276"/>
      <c r="NY276"/>
      <c r="NZ276"/>
      <c r="OA276"/>
      <c r="OB276"/>
      <c r="OC276"/>
      <c r="OD276"/>
      <c r="OE276"/>
      <c r="OF276"/>
      <c r="OG276"/>
      <c r="OH276"/>
      <c r="OI276"/>
      <c r="OJ276"/>
      <c r="OK276"/>
      <c r="OL276"/>
      <c r="OM276"/>
      <c r="ON276"/>
      <c r="OO276"/>
      <c r="OP276"/>
      <c r="OQ276"/>
      <c r="OR276"/>
      <c r="OS276"/>
      <c r="OT276"/>
      <c r="OU276"/>
      <c r="OV276"/>
      <c r="OW276"/>
      <c r="OX276"/>
      <c r="OY276"/>
      <c r="OZ276"/>
      <c r="PA276"/>
      <c r="PB276"/>
      <c r="PC276"/>
      <c r="PD276"/>
      <c r="PE276"/>
      <c r="PF276"/>
      <c r="PG276"/>
      <c r="PH276"/>
      <c r="PI276"/>
      <c r="PJ276"/>
      <c r="PK276"/>
      <c r="PL276"/>
      <c r="PM276"/>
      <c r="PN276"/>
      <c r="PO276"/>
      <c r="PP276"/>
      <c r="PQ276"/>
      <c r="PR276"/>
      <c r="PS276"/>
      <c r="PT276"/>
      <c r="PU276"/>
      <c r="PV276"/>
      <c r="PW276"/>
      <c r="PX276"/>
      <c r="PY276"/>
      <c r="PZ276"/>
      <c r="QA276"/>
      <c r="QB276"/>
      <c r="QC276"/>
      <c r="QD276"/>
      <c r="QE276"/>
      <c r="QF276"/>
      <c r="QG276"/>
      <c r="QH276"/>
      <c r="QI276"/>
      <c r="QJ276"/>
      <c r="QK276"/>
      <c r="QL276"/>
      <c r="QM276"/>
      <c r="QN276"/>
      <c r="QO276"/>
      <c r="QP276"/>
      <c r="QQ276"/>
      <c r="QR276"/>
      <c r="QS276"/>
      <c r="QT276"/>
      <c r="QU276"/>
      <c r="QV276"/>
      <c r="QW276"/>
      <c r="QX276"/>
      <c r="QY276"/>
      <c r="QZ276"/>
      <c r="RA276"/>
      <c r="RB276"/>
      <c r="RC276"/>
      <c r="RD276"/>
      <c r="RE276"/>
      <c r="RF276"/>
      <c r="RG276"/>
      <c r="RH276"/>
      <c r="RI276"/>
      <c r="RJ276"/>
      <c r="RK276"/>
      <c r="RL276"/>
      <c r="RM276"/>
      <c r="RN276"/>
      <c r="RO276"/>
      <c r="RP276"/>
      <c r="RQ276"/>
      <c r="RR276"/>
      <c r="RS276"/>
      <c r="RT276"/>
      <c r="RU276"/>
      <c r="RV276"/>
      <c r="RW276"/>
      <c r="RX276"/>
      <c r="RY276"/>
      <c r="RZ276"/>
      <c r="SA276"/>
      <c r="SB276"/>
      <c r="SC276"/>
      <c r="SD276"/>
      <c r="SE276"/>
      <c r="SF276"/>
      <c r="SG276"/>
      <c r="SH276"/>
      <c r="SI276"/>
      <c r="SJ276"/>
      <c r="SK276"/>
      <c r="SL276"/>
      <c r="SM276"/>
      <c r="SN276"/>
      <c r="SO276"/>
      <c r="SP276"/>
      <c r="SQ276"/>
      <c r="SR276"/>
      <c r="SS276"/>
      <c r="ST276"/>
      <c r="SU276"/>
      <c r="SV276"/>
      <c r="SW276"/>
      <c r="SX276"/>
      <c r="SY276"/>
      <c r="SZ276"/>
      <c r="TA276"/>
      <c r="TB276"/>
      <c r="TC276"/>
      <c r="TD276"/>
      <c r="TE276"/>
      <c r="TF276"/>
      <c r="TG276"/>
      <c r="TH276"/>
      <c r="TI276"/>
      <c r="TJ276"/>
      <c r="TK276"/>
      <c r="TL276"/>
      <c r="TM276"/>
      <c r="TN276"/>
      <c r="TO276"/>
      <c r="TP276"/>
      <c r="TQ276"/>
      <c r="TR276"/>
      <c r="TS276"/>
      <c r="TT276"/>
      <c r="TU276"/>
      <c r="TV276"/>
      <c r="TW276"/>
      <c r="TX276"/>
      <c r="TY276"/>
      <c r="TZ276"/>
      <c r="UA276"/>
      <c r="UB276"/>
      <c r="UC276"/>
      <c r="UD276"/>
      <c r="UE276"/>
      <c r="UF276"/>
      <c r="UG276"/>
      <c r="UH276"/>
      <c r="UI276"/>
      <c r="UJ276"/>
      <c r="UK276"/>
      <c r="UL276"/>
      <c r="UM276"/>
      <c r="UN276"/>
      <c r="UO276"/>
      <c r="UP276"/>
      <c r="UQ276"/>
      <c r="UR276"/>
      <c r="US276"/>
      <c r="UT276"/>
      <c r="UU276"/>
      <c r="UV276"/>
      <c r="UW276"/>
      <c r="UX276"/>
      <c r="UY276"/>
      <c r="UZ276"/>
      <c r="VA276"/>
      <c r="VB276"/>
      <c r="VC276"/>
      <c r="VD276"/>
      <c r="VE276"/>
      <c r="VF276"/>
      <c r="VG276"/>
      <c r="VH276"/>
      <c r="VI276"/>
      <c r="VJ276"/>
      <c r="VK276"/>
      <c r="VL276"/>
      <c r="VM276"/>
      <c r="VN276"/>
      <c r="VO276"/>
      <c r="VP276"/>
      <c r="VQ276"/>
      <c r="VR276"/>
      <c r="VS276"/>
      <c r="VT276"/>
      <c r="VU276"/>
      <c r="VV276"/>
      <c r="VW276"/>
      <c r="VX276"/>
      <c r="VY276"/>
      <c r="VZ276"/>
      <c r="WA276"/>
      <c r="WB276"/>
      <c r="WC276"/>
      <c r="WD276"/>
      <c r="WE276"/>
      <c r="WF276"/>
      <c r="WG276"/>
      <c r="WH276"/>
      <c r="WI276"/>
      <c r="WJ276"/>
      <c r="WK276"/>
      <c r="WL276"/>
      <c r="WM276"/>
      <c r="WN276"/>
      <c r="WO276"/>
      <c r="WP276"/>
      <c r="WQ276"/>
      <c r="WR276"/>
      <c r="WS276"/>
      <c r="WT276"/>
      <c r="WU276"/>
      <c r="WV276"/>
      <c r="WW276"/>
      <c r="WX276"/>
      <c r="WY276"/>
      <c r="WZ276"/>
      <c r="XA276"/>
      <c r="XB276"/>
      <c r="XC276"/>
      <c r="XD276"/>
      <c r="XE276"/>
      <c r="XF276"/>
      <c r="XG276"/>
      <c r="XH276"/>
      <c r="XI276"/>
      <c r="XJ276"/>
      <c r="XK276"/>
      <c r="XL276"/>
      <c r="XM276"/>
      <c r="XN276"/>
      <c r="XO276"/>
      <c r="XP276"/>
      <c r="XQ276"/>
      <c r="XR276"/>
      <c r="XS276"/>
      <c r="XT276"/>
      <c r="XU276"/>
      <c r="XV276"/>
      <c r="XW276"/>
      <c r="XX276"/>
      <c r="XY276"/>
      <c r="XZ276"/>
      <c r="YA276"/>
      <c r="YB276"/>
      <c r="YC276"/>
      <c r="YD276"/>
      <c r="YE276"/>
      <c r="YF276"/>
      <c r="YG276"/>
      <c r="YH276"/>
      <c r="YI276"/>
      <c r="YJ276"/>
      <c r="YK276"/>
      <c r="YL276"/>
      <c r="YM276"/>
      <c r="YN276"/>
      <c r="YO276"/>
      <c r="YP276"/>
      <c r="YQ276"/>
      <c r="YR276"/>
      <c r="YS276"/>
      <c r="YT276"/>
      <c r="YU276"/>
      <c r="YV276"/>
      <c r="YW276"/>
      <c r="YX276"/>
      <c r="YY276"/>
      <c r="YZ276"/>
      <c r="ZA276"/>
      <c r="ZB276"/>
      <c r="ZC276"/>
      <c r="ZD276"/>
      <c r="ZE276"/>
      <c r="ZF276"/>
      <c r="ZG276"/>
      <c r="ZH276"/>
      <c r="ZI276"/>
      <c r="ZJ276"/>
      <c r="ZK276"/>
      <c r="ZL276"/>
      <c r="ZM276"/>
      <c r="ZN276"/>
      <c r="ZO276"/>
      <c r="ZP276"/>
      <c r="ZQ276"/>
      <c r="ZR276"/>
      <c r="ZS276"/>
      <c r="ZT276"/>
      <c r="ZU276"/>
      <c r="ZV276"/>
      <c r="ZW276"/>
      <c r="ZX276"/>
      <c r="ZY276"/>
      <c r="ZZ276"/>
      <c r="AAA276"/>
      <c r="AAB276"/>
      <c r="AAC276"/>
      <c r="AAD276"/>
      <c r="AAE276"/>
      <c r="AAF276"/>
      <c r="AAG276"/>
      <c r="AAH276"/>
      <c r="AAI276"/>
      <c r="AAJ276"/>
      <c r="AAK276"/>
      <c r="AAL276"/>
      <c r="AAM276"/>
      <c r="AAN276"/>
      <c r="AAO276"/>
      <c r="AAP276"/>
      <c r="AAQ276"/>
      <c r="AAR276"/>
      <c r="AAS276"/>
      <c r="AAT276"/>
      <c r="AAU276"/>
      <c r="AAV276"/>
      <c r="AAW276"/>
      <c r="AAX276"/>
      <c r="AAY276"/>
      <c r="AAZ276"/>
      <c r="ABA276"/>
      <c r="ABB276"/>
      <c r="ABC276"/>
      <c r="ABD276"/>
      <c r="ABE276"/>
      <c r="ABF276"/>
      <c r="ABG276"/>
      <c r="ABH276"/>
      <c r="ABI276"/>
      <c r="ABJ276"/>
      <c r="ABK276"/>
      <c r="ABL276"/>
      <c r="ABM276"/>
      <c r="ABN276"/>
      <c r="ABO276"/>
      <c r="ABP276"/>
      <c r="ABQ276"/>
      <c r="ABR276"/>
      <c r="ABS276"/>
      <c r="ABT276"/>
      <c r="ABU276"/>
      <c r="ABV276"/>
      <c r="ABW276"/>
      <c r="ABX276"/>
      <c r="ABY276"/>
      <c r="ABZ276"/>
      <c r="ACA276"/>
      <c r="ACB276"/>
      <c r="ACC276"/>
      <c r="ACD276"/>
      <c r="ACE276"/>
      <c r="ACF276"/>
      <c r="ACG276"/>
      <c r="ACH276"/>
      <c r="ACI276"/>
      <c r="ACJ276"/>
      <c r="ACK276"/>
      <c r="ACL276"/>
      <c r="ACM276"/>
      <c r="ACN276"/>
      <c r="ACO276"/>
      <c r="ACP276"/>
      <c r="ACQ276"/>
      <c r="ACR276"/>
      <c r="ACS276"/>
      <c r="ACT276"/>
      <c r="ACU276"/>
      <c r="ACV276"/>
      <c r="ACW276"/>
      <c r="ACX276"/>
      <c r="ACY276"/>
      <c r="ACZ276"/>
      <c r="ADA276"/>
      <c r="ADB276"/>
      <c r="ADC276"/>
      <c r="ADD276"/>
      <c r="ADE276"/>
      <c r="ADF276"/>
      <c r="ADG276"/>
      <c r="ADH276"/>
      <c r="ADI276"/>
      <c r="ADJ276"/>
      <c r="ADK276"/>
      <c r="ADL276"/>
      <c r="ADM276"/>
      <c r="ADN276"/>
      <c r="ADO276"/>
      <c r="ADP276"/>
      <c r="ADQ276"/>
      <c r="ADR276"/>
      <c r="ADS276"/>
      <c r="ADT276"/>
      <c r="ADU276"/>
      <c r="ADV276"/>
      <c r="ADW276"/>
      <c r="ADX276"/>
      <c r="ADY276"/>
      <c r="ADZ276"/>
      <c r="AEA276"/>
      <c r="AEB276"/>
      <c r="AEC276"/>
      <c r="AED276"/>
      <c r="AEE276"/>
      <c r="AEF276"/>
      <c r="AEG276"/>
      <c r="AEH276"/>
      <c r="AEI276"/>
      <c r="AEJ276"/>
      <c r="AEK276"/>
      <c r="AEL276"/>
      <c r="AEM276"/>
      <c r="AEN276"/>
      <c r="AEO276"/>
      <c r="AEP276"/>
      <c r="AEQ276"/>
      <c r="AER276"/>
      <c r="AES276"/>
      <c r="AET276"/>
      <c r="AEU276"/>
      <c r="AEV276"/>
      <c r="AEW276"/>
      <c r="AEX276"/>
      <c r="AEY276"/>
      <c r="AEZ276"/>
      <c r="AFA276"/>
      <c r="AFB276"/>
      <c r="AFC276"/>
      <c r="AFD276"/>
      <c r="AFE276"/>
      <c r="AFF276"/>
      <c r="AFG276"/>
      <c r="AFH276"/>
      <c r="AFI276"/>
      <c r="AFJ276"/>
      <c r="AFK276"/>
      <c r="AFL276"/>
      <c r="AFM276"/>
      <c r="AFN276"/>
      <c r="AFO276"/>
      <c r="AFP276"/>
      <c r="AFQ276"/>
      <c r="AFR276"/>
      <c r="AFS276"/>
      <c r="AFT276"/>
      <c r="AFU276"/>
      <c r="AFV276"/>
      <c r="AFW276"/>
      <c r="AFX276"/>
      <c r="AFY276"/>
      <c r="AFZ276"/>
      <c r="AGA276"/>
      <c r="AGB276"/>
      <c r="AGC276"/>
      <c r="AGD276"/>
      <c r="AGE276"/>
      <c r="AGF276"/>
      <c r="AGG276"/>
      <c r="AGH276"/>
      <c r="AGI276"/>
      <c r="AGJ276"/>
      <c r="AGK276"/>
      <c r="AGL276"/>
      <c r="AGM276"/>
      <c r="AGN276"/>
      <c r="AGO276"/>
      <c r="AGP276"/>
      <c r="AGQ276"/>
      <c r="AGR276"/>
      <c r="AGS276"/>
      <c r="AGT276"/>
      <c r="AGU276"/>
      <c r="AGV276"/>
      <c r="AGW276"/>
      <c r="AGX276"/>
      <c r="AGY276"/>
      <c r="AGZ276"/>
      <c r="AHA276"/>
      <c r="AHB276"/>
      <c r="AHC276"/>
      <c r="AHD276"/>
      <c r="AHE276"/>
      <c r="AHF276"/>
      <c r="AHG276"/>
      <c r="AHH276"/>
      <c r="AHI276"/>
      <c r="AHJ276"/>
      <c r="AHK276"/>
      <c r="AHL276"/>
      <c r="AHM276"/>
      <c r="AHN276"/>
      <c r="AHO276"/>
      <c r="AHP276"/>
      <c r="AHQ276"/>
      <c r="AHR276"/>
      <c r="AHS276"/>
      <c r="AHT276"/>
      <c r="AHU276"/>
      <c r="AHV276"/>
      <c r="AHW276"/>
      <c r="AHX276"/>
      <c r="AHY276"/>
      <c r="AHZ276"/>
      <c r="AIA276"/>
      <c r="AIB276"/>
      <c r="AIC276"/>
      <c r="AID276"/>
      <c r="AIE276"/>
      <c r="AIF276"/>
      <c r="AIG276"/>
      <c r="AIH276"/>
      <c r="AII276"/>
      <c r="AIJ276"/>
      <c r="AIK276"/>
      <c r="AIL276"/>
      <c r="AIM276"/>
      <c r="AIN276"/>
      <c r="AIO276"/>
      <c r="AIP276"/>
      <c r="AIQ276"/>
      <c r="AIR276"/>
      <c r="AIS276"/>
      <c r="AIT276"/>
      <c r="AIU276"/>
      <c r="AIV276"/>
      <c r="AIW276"/>
      <c r="AIX276"/>
      <c r="AIY276"/>
      <c r="AIZ276"/>
      <c r="AJA276"/>
      <c r="AJB276"/>
      <c r="AJC276"/>
      <c r="AJD276"/>
      <c r="AJE276"/>
      <c r="AJF276"/>
      <c r="AJG276"/>
      <c r="AJH276"/>
      <c r="AJI276"/>
      <c r="AJJ276"/>
      <c r="AJK276"/>
      <c r="AJL276"/>
      <c r="AJM276"/>
      <c r="AJN276"/>
      <c r="AJO276"/>
      <c r="AJP276"/>
      <c r="AJQ276"/>
      <c r="AJR276"/>
      <c r="AJS276"/>
      <c r="AJT276"/>
      <c r="AJU276"/>
      <c r="AJV276"/>
      <c r="AJW276"/>
      <c r="AJX276"/>
      <c r="AJY276"/>
      <c r="AJZ276"/>
      <c r="AKA276"/>
      <c r="AKB276"/>
      <c r="AKC276"/>
      <c r="AKD276"/>
      <c r="AKE276"/>
      <c r="AKF276"/>
      <c r="AKG276"/>
      <c r="AKH276"/>
      <c r="AKI276"/>
      <c r="AKJ276"/>
      <c r="AKK276"/>
      <c r="AKL276"/>
      <c r="AKM276"/>
      <c r="AKN276"/>
      <c r="AKO276"/>
      <c r="AKP276"/>
      <c r="AKQ276"/>
      <c r="AKR276"/>
      <c r="AKS276"/>
      <c r="AKT276"/>
      <c r="AKU276"/>
      <c r="AKV276"/>
      <c r="AKW276"/>
      <c r="AKX276"/>
      <c r="AKY276"/>
      <c r="AKZ276"/>
      <c r="ALA276"/>
      <c r="ALB276"/>
      <c r="ALC276"/>
      <c r="ALD276"/>
      <c r="ALE276"/>
      <c r="ALF276"/>
      <c r="ALG276"/>
      <c r="ALH276"/>
      <c r="ALI276"/>
      <c r="ALJ276"/>
      <c r="ALK276"/>
      <c r="ALL276"/>
      <c r="ALM276"/>
      <c r="ALN276"/>
      <c r="ALO276"/>
      <c r="ALP276"/>
      <c r="ALQ276"/>
      <c r="ALR276"/>
      <c r="ALS276"/>
      <c r="ALT276"/>
      <c r="ALU276"/>
      <c r="ALV276"/>
      <c r="ALW276"/>
      <c r="ALX276"/>
      <c r="ALY276"/>
      <c r="ALZ276"/>
      <c r="AMA276"/>
      <c r="AMB276"/>
      <c r="AMC276"/>
      <c r="AMD276"/>
      <c r="AME276"/>
      <c r="AMF276"/>
      <c r="AMG276"/>
      <c r="AMH276"/>
      <c r="AMI276"/>
      <c r="AMJ276"/>
    </row>
    <row r="277" spans="1:1024" s="139" customFormat="1" ht="12">
      <c r="A277" s="133"/>
      <c r="B277" s="134" t="s">
        <v>307</v>
      </c>
      <c r="C277" s="135">
        <v>2</v>
      </c>
      <c r="D277" s="136">
        <v>4</v>
      </c>
      <c r="E277" s="136">
        <v>2</v>
      </c>
      <c r="F277" s="137">
        <v>2</v>
      </c>
      <c r="G277" s="136">
        <v>3</v>
      </c>
      <c r="H277" s="137">
        <v>1</v>
      </c>
      <c r="I277" s="136">
        <v>2</v>
      </c>
      <c r="J277" s="136">
        <v>2</v>
      </c>
      <c r="K277" s="138">
        <v>2</v>
      </c>
      <c r="L277" s="136">
        <v>2</v>
      </c>
      <c r="M277" s="138">
        <v>4</v>
      </c>
      <c r="N277" s="136">
        <v>4</v>
      </c>
      <c r="O277" s="136">
        <v>4</v>
      </c>
      <c r="P277" s="136"/>
      <c r="Q277" s="136"/>
      <c r="R277" s="136">
        <f t="shared" ref="R277:R286" si="11">SUM(C277:Q277)</f>
        <v>34</v>
      </c>
    </row>
    <row r="278" spans="1:1024" s="139" customFormat="1" ht="12">
      <c r="A278" s="133"/>
      <c r="B278" s="134" t="s">
        <v>308</v>
      </c>
      <c r="C278" s="135">
        <v>1</v>
      </c>
      <c r="D278" s="136">
        <v>2</v>
      </c>
      <c r="E278" s="136">
        <v>1</v>
      </c>
      <c r="F278" s="137">
        <v>1</v>
      </c>
      <c r="G278" s="136">
        <v>1</v>
      </c>
      <c r="H278" s="137">
        <v>1</v>
      </c>
      <c r="I278" s="136">
        <v>2</v>
      </c>
      <c r="J278" s="136">
        <v>1</v>
      </c>
      <c r="K278" s="138">
        <v>2</v>
      </c>
      <c r="L278" s="136">
        <v>1</v>
      </c>
      <c r="M278" s="138">
        <v>1</v>
      </c>
      <c r="N278" s="136">
        <v>1</v>
      </c>
      <c r="O278" s="136">
        <v>1</v>
      </c>
      <c r="P278" s="136"/>
      <c r="Q278" s="136"/>
      <c r="R278" s="136">
        <f t="shared" si="11"/>
        <v>16</v>
      </c>
    </row>
    <row r="279" spans="1:1024">
      <c r="A279" s="140"/>
      <c r="B279" s="141" t="s">
        <v>309</v>
      </c>
      <c r="C279" s="142">
        <v>4</v>
      </c>
      <c r="D279" s="143">
        <v>7.5</v>
      </c>
      <c r="E279" s="143">
        <v>6</v>
      </c>
      <c r="F279" s="144">
        <v>5</v>
      </c>
      <c r="G279" s="143">
        <v>2</v>
      </c>
      <c r="H279" s="144">
        <v>2</v>
      </c>
      <c r="I279" s="143">
        <v>9.5</v>
      </c>
      <c r="J279" s="143">
        <v>1</v>
      </c>
      <c r="K279" s="145">
        <v>4</v>
      </c>
      <c r="L279" s="143">
        <v>7</v>
      </c>
      <c r="M279" s="145">
        <v>2</v>
      </c>
      <c r="N279" s="143">
        <v>2</v>
      </c>
      <c r="O279" s="143">
        <v>0.5</v>
      </c>
      <c r="P279" s="143"/>
      <c r="Q279" s="143"/>
      <c r="R279" s="143">
        <f t="shared" si="11"/>
        <v>52.5</v>
      </c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  <c r="IZ279"/>
      <c r="JA279"/>
      <c r="JB279"/>
      <c r="JC279"/>
      <c r="JD279"/>
      <c r="JE279"/>
      <c r="JF279"/>
      <c r="JG279"/>
      <c r="JH279"/>
      <c r="JI279"/>
      <c r="JJ279"/>
      <c r="JK279"/>
      <c r="JL279"/>
      <c r="JM279"/>
      <c r="JN279"/>
      <c r="JO279"/>
      <c r="JP279"/>
      <c r="JQ279"/>
      <c r="JR279"/>
      <c r="JS279"/>
      <c r="JT279"/>
      <c r="JU279"/>
      <c r="JV279"/>
      <c r="JW279"/>
      <c r="JX279"/>
      <c r="JY279"/>
      <c r="JZ279"/>
      <c r="KA279"/>
      <c r="KB279"/>
      <c r="KC279"/>
      <c r="KD279"/>
      <c r="KE279"/>
      <c r="KF279"/>
      <c r="KG279"/>
      <c r="KH279"/>
      <c r="KI279"/>
      <c r="KJ279"/>
      <c r="KK279"/>
      <c r="KL279"/>
      <c r="KM279"/>
      <c r="KN279"/>
      <c r="KO279"/>
      <c r="KP279"/>
      <c r="KQ279"/>
      <c r="KR279"/>
      <c r="KS279"/>
      <c r="KT279"/>
      <c r="KU279"/>
      <c r="KV279"/>
      <c r="KW279"/>
      <c r="KX279"/>
      <c r="KY279"/>
      <c r="KZ279"/>
      <c r="LA279"/>
      <c r="LB279"/>
      <c r="LC279"/>
      <c r="LD279"/>
      <c r="LE279"/>
      <c r="LF279"/>
      <c r="LG279"/>
      <c r="LH279"/>
      <c r="LI279"/>
      <c r="LJ279"/>
      <c r="LK279"/>
      <c r="LL279"/>
      <c r="LM279"/>
      <c r="LN279"/>
      <c r="LO279"/>
      <c r="LP279"/>
      <c r="LQ279"/>
      <c r="LR279"/>
      <c r="LS279"/>
      <c r="LT279"/>
      <c r="LU279"/>
      <c r="LV279"/>
      <c r="LW279"/>
      <c r="LX279"/>
      <c r="LY279"/>
      <c r="LZ279"/>
      <c r="MA279"/>
      <c r="MB279"/>
      <c r="MC279"/>
      <c r="MD279"/>
      <c r="ME279"/>
      <c r="MF279"/>
      <c r="MG279"/>
      <c r="MH279"/>
      <c r="MI279"/>
      <c r="MJ279"/>
      <c r="MK279"/>
      <c r="ML279"/>
      <c r="MM279"/>
      <c r="MN279"/>
      <c r="MO279"/>
      <c r="MP279"/>
      <c r="MQ279"/>
      <c r="MR279"/>
      <c r="MS279"/>
      <c r="MT279"/>
      <c r="MU279"/>
      <c r="MV279"/>
      <c r="MW279"/>
      <c r="MX279"/>
      <c r="MY279"/>
      <c r="MZ279"/>
      <c r="NA279"/>
      <c r="NB279"/>
      <c r="NC279"/>
      <c r="ND279"/>
      <c r="NE279"/>
      <c r="NF279"/>
      <c r="NG279"/>
      <c r="NH279"/>
      <c r="NI279"/>
      <c r="NJ279"/>
      <c r="NK279"/>
      <c r="NL279"/>
      <c r="NM279"/>
      <c r="NN279"/>
      <c r="NO279"/>
      <c r="NP279"/>
      <c r="NQ279"/>
      <c r="NR279"/>
      <c r="NS279"/>
      <c r="NT279"/>
      <c r="NU279"/>
      <c r="NV279"/>
      <c r="NW279"/>
      <c r="NX279"/>
      <c r="NY279"/>
      <c r="NZ279"/>
      <c r="OA279"/>
      <c r="OB279"/>
      <c r="OC279"/>
      <c r="OD279"/>
      <c r="OE279"/>
      <c r="OF279"/>
      <c r="OG279"/>
      <c r="OH279"/>
      <c r="OI279"/>
      <c r="OJ279"/>
      <c r="OK279"/>
      <c r="OL279"/>
      <c r="OM279"/>
      <c r="ON279"/>
      <c r="OO279"/>
      <c r="OP279"/>
      <c r="OQ279"/>
      <c r="OR279"/>
      <c r="OS279"/>
      <c r="OT279"/>
      <c r="OU279"/>
      <c r="OV279"/>
      <c r="OW279"/>
      <c r="OX279"/>
      <c r="OY279"/>
      <c r="OZ279"/>
      <c r="PA279"/>
      <c r="PB279"/>
      <c r="PC279"/>
      <c r="PD279"/>
      <c r="PE279"/>
      <c r="PF279"/>
      <c r="PG279"/>
      <c r="PH279"/>
      <c r="PI279"/>
      <c r="PJ279"/>
      <c r="PK279"/>
      <c r="PL279"/>
      <c r="PM279"/>
      <c r="PN279"/>
      <c r="PO279"/>
      <c r="PP279"/>
      <c r="PQ279"/>
      <c r="PR279"/>
      <c r="PS279"/>
      <c r="PT279"/>
      <c r="PU279"/>
      <c r="PV279"/>
      <c r="PW279"/>
      <c r="PX279"/>
      <c r="PY279"/>
      <c r="PZ279"/>
      <c r="QA279"/>
      <c r="QB279"/>
      <c r="QC279"/>
      <c r="QD279"/>
      <c r="QE279"/>
      <c r="QF279"/>
      <c r="QG279"/>
      <c r="QH279"/>
      <c r="QI279"/>
      <c r="QJ279"/>
      <c r="QK279"/>
      <c r="QL279"/>
      <c r="QM279"/>
      <c r="QN279"/>
      <c r="QO279"/>
      <c r="QP279"/>
      <c r="QQ279"/>
      <c r="QR279"/>
      <c r="QS279"/>
      <c r="QT279"/>
      <c r="QU279"/>
      <c r="QV279"/>
      <c r="QW279"/>
      <c r="QX279"/>
      <c r="QY279"/>
      <c r="QZ279"/>
      <c r="RA279"/>
      <c r="RB279"/>
      <c r="RC279"/>
      <c r="RD279"/>
      <c r="RE279"/>
      <c r="RF279"/>
      <c r="RG279"/>
      <c r="RH279"/>
      <c r="RI279"/>
      <c r="RJ279"/>
      <c r="RK279"/>
      <c r="RL279"/>
      <c r="RM279"/>
      <c r="RN279"/>
      <c r="RO279"/>
      <c r="RP279"/>
      <c r="RQ279"/>
      <c r="RR279"/>
      <c r="RS279"/>
      <c r="RT279"/>
      <c r="RU279"/>
      <c r="RV279"/>
      <c r="RW279"/>
      <c r="RX279"/>
      <c r="RY279"/>
      <c r="RZ279"/>
      <c r="SA279"/>
      <c r="SB279"/>
      <c r="SC279"/>
      <c r="SD279"/>
      <c r="SE279"/>
      <c r="SF279"/>
      <c r="SG279"/>
      <c r="SH279"/>
      <c r="SI279"/>
      <c r="SJ279"/>
      <c r="SK279"/>
      <c r="SL279"/>
      <c r="SM279"/>
      <c r="SN279"/>
      <c r="SO279"/>
      <c r="SP279"/>
      <c r="SQ279"/>
      <c r="SR279"/>
      <c r="SS279"/>
      <c r="ST279"/>
      <c r="SU279"/>
      <c r="SV279"/>
      <c r="SW279"/>
      <c r="SX279"/>
      <c r="SY279"/>
      <c r="SZ279"/>
      <c r="TA279"/>
      <c r="TB279"/>
      <c r="TC279"/>
      <c r="TD279"/>
      <c r="TE279"/>
      <c r="TF279"/>
      <c r="TG279"/>
      <c r="TH279"/>
      <c r="TI279"/>
      <c r="TJ279"/>
      <c r="TK279"/>
      <c r="TL279"/>
      <c r="TM279"/>
      <c r="TN279"/>
      <c r="TO279"/>
      <c r="TP279"/>
      <c r="TQ279"/>
      <c r="TR279"/>
      <c r="TS279"/>
      <c r="TT279"/>
      <c r="TU279"/>
      <c r="TV279"/>
      <c r="TW279"/>
      <c r="TX279"/>
      <c r="TY279"/>
      <c r="TZ279"/>
      <c r="UA279"/>
      <c r="UB279"/>
      <c r="UC279"/>
      <c r="UD279"/>
      <c r="UE279"/>
      <c r="UF279"/>
      <c r="UG279"/>
      <c r="UH279"/>
      <c r="UI279"/>
      <c r="UJ279"/>
      <c r="UK279"/>
      <c r="UL279"/>
      <c r="UM279"/>
      <c r="UN279"/>
      <c r="UO279"/>
      <c r="UP279"/>
      <c r="UQ279"/>
      <c r="UR279"/>
      <c r="US279"/>
      <c r="UT279"/>
      <c r="UU279"/>
      <c r="UV279"/>
      <c r="UW279"/>
      <c r="UX279"/>
      <c r="UY279"/>
      <c r="UZ279"/>
      <c r="VA279"/>
      <c r="VB279"/>
      <c r="VC279"/>
      <c r="VD279"/>
      <c r="VE279"/>
      <c r="VF279"/>
      <c r="VG279"/>
      <c r="VH279"/>
      <c r="VI279"/>
      <c r="VJ279"/>
      <c r="VK279"/>
      <c r="VL279"/>
      <c r="VM279"/>
      <c r="VN279"/>
      <c r="VO279"/>
      <c r="VP279"/>
      <c r="VQ279"/>
      <c r="VR279"/>
      <c r="VS279"/>
      <c r="VT279"/>
      <c r="VU279"/>
      <c r="VV279"/>
      <c r="VW279"/>
      <c r="VX279"/>
      <c r="VY279"/>
      <c r="VZ279"/>
      <c r="WA279"/>
      <c r="WB279"/>
      <c r="WC279"/>
      <c r="WD279"/>
      <c r="WE279"/>
      <c r="WF279"/>
      <c r="WG279"/>
      <c r="WH279"/>
      <c r="WI279"/>
      <c r="WJ279"/>
      <c r="WK279"/>
      <c r="WL279"/>
      <c r="WM279"/>
      <c r="WN279"/>
      <c r="WO279"/>
      <c r="WP279"/>
      <c r="WQ279"/>
      <c r="WR279"/>
      <c r="WS279"/>
      <c r="WT279"/>
      <c r="WU279"/>
      <c r="WV279"/>
      <c r="WW279"/>
      <c r="WX279"/>
      <c r="WY279"/>
      <c r="WZ279"/>
      <c r="XA279"/>
      <c r="XB279"/>
      <c r="XC279"/>
      <c r="XD279"/>
      <c r="XE279"/>
      <c r="XF279"/>
      <c r="XG279"/>
      <c r="XH279"/>
      <c r="XI279"/>
      <c r="XJ279"/>
      <c r="XK279"/>
      <c r="XL279"/>
      <c r="XM279"/>
      <c r="XN279"/>
      <c r="XO279"/>
      <c r="XP279"/>
      <c r="XQ279"/>
      <c r="XR279"/>
      <c r="XS279"/>
      <c r="XT279"/>
      <c r="XU279"/>
      <c r="XV279"/>
      <c r="XW279"/>
      <c r="XX279"/>
      <c r="XY279"/>
      <c r="XZ279"/>
      <c r="YA279"/>
      <c r="YB279"/>
      <c r="YC279"/>
      <c r="YD279"/>
      <c r="YE279"/>
      <c r="YF279"/>
      <c r="YG279"/>
      <c r="YH279"/>
      <c r="YI279"/>
      <c r="YJ279"/>
      <c r="YK279"/>
      <c r="YL279"/>
      <c r="YM279"/>
      <c r="YN279"/>
      <c r="YO279"/>
      <c r="YP279"/>
      <c r="YQ279"/>
      <c r="YR279"/>
      <c r="YS279"/>
      <c r="YT279"/>
      <c r="YU279"/>
      <c r="YV279"/>
      <c r="YW279"/>
      <c r="YX279"/>
      <c r="YY279"/>
      <c r="YZ279"/>
      <c r="ZA279"/>
      <c r="ZB279"/>
      <c r="ZC279"/>
      <c r="ZD279"/>
      <c r="ZE279"/>
      <c r="ZF279"/>
      <c r="ZG279"/>
      <c r="ZH279"/>
      <c r="ZI279"/>
      <c r="ZJ279"/>
      <c r="ZK279"/>
      <c r="ZL279"/>
      <c r="ZM279"/>
      <c r="ZN279"/>
      <c r="ZO279"/>
      <c r="ZP279"/>
      <c r="ZQ279"/>
      <c r="ZR279"/>
      <c r="ZS279"/>
      <c r="ZT279"/>
      <c r="ZU279"/>
      <c r="ZV279"/>
      <c r="ZW279"/>
      <c r="ZX279"/>
      <c r="ZY279"/>
      <c r="ZZ279"/>
      <c r="AAA279"/>
      <c r="AAB279"/>
      <c r="AAC279"/>
      <c r="AAD279"/>
      <c r="AAE279"/>
      <c r="AAF279"/>
      <c r="AAG279"/>
      <c r="AAH279"/>
      <c r="AAI279"/>
      <c r="AAJ279"/>
      <c r="AAK279"/>
      <c r="AAL279"/>
      <c r="AAM279"/>
      <c r="AAN279"/>
      <c r="AAO279"/>
      <c r="AAP279"/>
      <c r="AAQ279"/>
      <c r="AAR279"/>
      <c r="AAS279"/>
      <c r="AAT279"/>
      <c r="AAU279"/>
      <c r="AAV279"/>
      <c r="AAW279"/>
      <c r="AAX279"/>
      <c r="AAY279"/>
      <c r="AAZ279"/>
      <c r="ABA279"/>
      <c r="ABB279"/>
      <c r="ABC279"/>
      <c r="ABD279"/>
      <c r="ABE279"/>
      <c r="ABF279"/>
      <c r="ABG279"/>
      <c r="ABH279"/>
      <c r="ABI279"/>
      <c r="ABJ279"/>
      <c r="ABK279"/>
      <c r="ABL279"/>
      <c r="ABM279"/>
      <c r="ABN279"/>
      <c r="ABO279"/>
      <c r="ABP279"/>
      <c r="ABQ279"/>
      <c r="ABR279"/>
      <c r="ABS279"/>
      <c r="ABT279"/>
      <c r="ABU279"/>
      <c r="ABV279"/>
      <c r="ABW279"/>
      <c r="ABX279"/>
      <c r="ABY279"/>
      <c r="ABZ279"/>
      <c r="ACA279"/>
      <c r="ACB279"/>
      <c r="ACC279"/>
      <c r="ACD279"/>
      <c r="ACE279"/>
      <c r="ACF279"/>
      <c r="ACG279"/>
      <c r="ACH279"/>
      <c r="ACI279"/>
      <c r="ACJ279"/>
      <c r="ACK279"/>
      <c r="ACL279"/>
      <c r="ACM279"/>
      <c r="ACN279"/>
      <c r="ACO279"/>
      <c r="ACP279"/>
      <c r="ACQ279"/>
      <c r="ACR279"/>
      <c r="ACS279"/>
      <c r="ACT279"/>
      <c r="ACU279"/>
      <c r="ACV279"/>
      <c r="ACW279"/>
      <c r="ACX279"/>
      <c r="ACY279"/>
      <c r="ACZ279"/>
      <c r="ADA279"/>
      <c r="ADB279"/>
      <c r="ADC279"/>
      <c r="ADD279"/>
      <c r="ADE279"/>
      <c r="ADF279"/>
      <c r="ADG279"/>
      <c r="ADH279"/>
      <c r="ADI279"/>
      <c r="ADJ279"/>
      <c r="ADK279"/>
      <c r="ADL279"/>
      <c r="ADM279"/>
      <c r="ADN279"/>
      <c r="ADO279"/>
      <c r="ADP279"/>
      <c r="ADQ279"/>
      <c r="ADR279"/>
      <c r="ADS279"/>
      <c r="ADT279"/>
      <c r="ADU279"/>
      <c r="ADV279"/>
      <c r="ADW279"/>
      <c r="ADX279"/>
      <c r="ADY279"/>
      <c r="ADZ279"/>
      <c r="AEA279"/>
      <c r="AEB279"/>
      <c r="AEC279"/>
      <c r="AED279"/>
      <c r="AEE279"/>
      <c r="AEF279"/>
      <c r="AEG279"/>
      <c r="AEH279"/>
      <c r="AEI279"/>
      <c r="AEJ279"/>
      <c r="AEK279"/>
      <c r="AEL279"/>
      <c r="AEM279"/>
      <c r="AEN279"/>
      <c r="AEO279"/>
      <c r="AEP279"/>
      <c r="AEQ279"/>
      <c r="AER279"/>
      <c r="AES279"/>
      <c r="AET279"/>
      <c r="AEU279"/>
      <c r="AEV279"/>
      <c r="AEW279"/>
      <c r="AEX279"/>
      <c r="AEY279"/>
      <c r="AEZ279"/>
      <c r="AFA279"/>
      <c r="AFB279"/>
      <c r="AFC279"/>
      <c r="AFD279"/>
      <c r="AFE279"/>
      <c r="AFF279"/>
      <c r="AFG279"/>
      <c r="AFH279"/>
      <c r="AFI279"/>
      <c r="AFJ279"/>
      <c r="AFK279"/>
      <c r="AFL279"/>
      <c r="AFM279"/>
      <c r="AFN279"/>
      <c r="AFO279"/>
      <c r="AFP279"/>
      <c r="AFQ279"/>
      <c r="AFR279"/>
      <c r="AFS279"/>
      <c r="AFT279"/>
      <c r="AFU279"/>
      <c r="AFV279"/>
      <c r="AFW279"/>
      <c r="AFX279"/>
      <c r="AFY279"/>
      <c r="AFZ279"/>
      <c r="AGA279"/>
      <c r="AGB279"/>
      <c r="AGC279"/>
      <c r="AGD279"/>
      <c r="AGE279"/>
      <c r="AGF279"/>
      <c r="AGG279"/>
      <c r="AGH279"/>
      <c r="AGI279"/>
      <c r="AGJ279"/>
      <c r="AGK279"/>
      <c r="AGL279"/>
      <c r="AGM279"/>
      <c r="AGN279"/>
      <c r="AGO279"/>
      <c r="AGP279"/>
      <c r="AGQ279"/>
      <c r="AGR279"/>
      <c r="AGS279"/>
      <c r="AGT279"/>
      <c r="AGU279"/>
      <c r="AGV279"/>
      <c r="AGW279"/>
      <c r="AGX279"/>
      <c r="AGY279"/>
      <c r="AGZ279"/>
      <c r="AHA279"/>
      <c r="AHB279"/>
      <c r="AHC279"/>
      <c r="AHD279"/>
      <c r="AHE279"/>
      <c r="AHF279"/>
      <c r="AHG279"/>
      <c r="AHH279"/>
      <c r="AHI279"/>
      <c r="AHJ279"/>
      <c r="AHK279"/>
      <c r="AHL279"/>
      <c r="AHM279"/>
      <c r="AHN279"/>
      <c r="AHO279"/>
      <c r="AHP279"/>
      <c r="AHQ279"/>
      <c r="AHR279"/>
      <c r="AHS279"/>
      <c r="AHT279"/>
      <c r="AHU279"/>
      <c r="AHV279"/>
      <c r="AHW279"/>
      <c r="AHX279"/>
      <c r="AHY279"/>
      <c r="AHZ279"/>
      <c r="AIA279"/>
      <c r="AIB279"/>
      <c r="AIC279"/>
      <c r="AID279"/>
      <c r="AIE279"/>
      <c r="AIF279"/>
      <c r="AIG279"/>
      <c r="AIH279"/>
      <c r="AII279"/>
      <c r="AIJ279"/>
      <c r="AIK279"/>
      <c r="AIL279"/>
      <c r="AIM279"/>
      <c r="AIN279"/>
      <c r="AIO279"/>
      <c r="AIP279"/>
      <c r="AIQ279"/>
      <c r="AIR279"/>
      <c r="AIS279"/>
      <c r="AIT279"/>
      <c r="AIU279"/>
      <c r="AIV279"/>
      <c r="AIW279"/>
      <c r="AIX279"/>
      <c r="AIY279"/>
      <c r="AIZ279"/>
      <c r="AJA279"/>
      <c r="AJB279"/>
      <c r="AJC279"/>
      <c r="AJD279"/>
      <c r="AJE279"/>
      <c r="AJF279"/>
      <c r="AJG279"/>
      <c r="AJH279"/>
      <c r="AJI279"/>
      <c r="AJJ279"/>
      <c r="AJK279"/>
      <c r="AJL279"/>
      <c r="AJM279"/>
      <c r="AJN279"/>
      <c r="AJO279"/>
      <c r="AJP279"/>
      <c r="AJQ279"/>
      <c r="AJR279"/>
      <c r="AJS279"/>
      <c r="AJT279"/>
      <c r="AJU279"/>
      <c r="AJV279"/>
      <c r="AJW279"/>
      <c r="AJX279"/>
      <c r="AJY279"/>
      <c r="AJZ279"/>
      <c r="AKA279"/>
      <c r="AKB279"/>
      <c r="AKC279"/>
      <c r="AKD279"/>
      <c r="AKE279"/>
      <c r="AKF279"/>
      <c r="AKG279"/>
      <c r="AKH279"/>
      <c r="AKI279"/>
      <c r="AKJ279"/>
      <c r="AKK279"/>
      <c r="AKL279"/>
      <c r="AKM279"/>
      <c r="AKN279"/>
      <c r="AKO279"/>
      <c r="AKP279"/>
      <c r="AKQ279"/>
      <c r="AKR279"/>
      <c r="AKS279"/>
      <c r="AKT279"/>
      <c r="AKU279"/>
      <c r="AKV279"/>
      <c r="AKW279"/>
      <c r="AKX279"/>
      <c r="AKY279"/>
      <c r="AKZ279"/>
      <c r="ALA279"/>
      <c r="ALB279"/>
      <c r="ALC279"/>
      <c r="ALD279"/>
      <c r="ALE279"/>
      <c r="ALF279"/>
      <c r="ALG279"/>
      <c r="ALH279"/>
      <c r="ALI279"/>
      <c r="ALJ279"/>
      <c r="ALK279"/>
      <c r="ALL279"/>
      <c r="ALM279"/>
      <c r="ALN279"/>
      <c r="ALO279"/>
      <c r="ALP279"/>
      <c r="ALQ279"/>
      <c r="ALR279"/>
      <c r="ALS279"/>
      <c r="ALT279"/>
      <c r="ALU279"/>
      <c r="ALV279"/>
      <c r="ALW279"/>
      <c r="ALX279"/>
      <c r="ALY279"/>
      <c r="ALZ279"/>
      <c r="AMA279"/>
      <c r="AMB279"/>
      <c r="AMC279"/>
      <c r="AMD279"/>
      <c r="AME279"/>
      <c r="AMF279"/>
      <c r="AMG279"/>
      <c r="AMH279"/>
      <c r="AMI279"/>
      <c r="AMJ279"/>
    </row>
    <row r="280" spans="1:1024" s="146" customFormat="1" ht="12">
      <c r="A280" s="140"/>
      <c r="B280" s="141" t="s">
        <v>310</v>
      </c>
      <c r="C280" s="142">
        <v>7</v>
      </c>
      <c r="D280" s="143">
        <v>2</v>
      </c>
      <c r="E280" s="143">
        <v>1.5</v>
      </c>
      <c r="F280" s="143">
        <v>1</v>
      </c>
      <c r="G280" s="143">
        <v>9.5</v>
      </c>
      <c r="H280" s="144">
        <v>8</v>
      </c>
      <c r="I280" s="143">
        <v>12</v>
      </c>
      <c r="J280" s="143">
        <v>9</v>
      </c>
      <c r="K280" s="145">
        <v>8.5</v>
      </c>
      <c r="L280" s="143">
        <v>7.3</v>
      </c>
      <c r="M280" s="145">
        <v>9</v>
      </c>
      <c r="N280" s="143">
        <v>8</v>
      </c>
      <c r="O280" s="143"/>
      <c r="P280" s="143"/>
      <c r="Q280" s="143"/>
      <c r="R280" s="143">
        <f t="shared" si="11"/>
        <v>82.8</v>
      </c>
    </row>
    <row r="281" spans="1:1024" s="139" customFormat="1" ht="12">
      <c r="A281" s="140"/>
      <c r="B281" s="134" t="s">
        <v>311</v>
      </c>
      <c r="C281" s="142"/>
      <c r="D281" s="143"/>
      <c r="E281" s="143"/>
      <c r="F281" s="143"/>
      <c r="G281" s="143"/>
      <c r="H281" s="144"/>
      <c r="I281" s="143"/>
      <c r="J281" s="143"/>
      <c r="K281" s="145">
        <v>0</v>
      </c>
      <c r="L281" s="143"/>
      <c r="M281" s="145"/>
      <c r="N281" s="143"/>
      <c r="O281" s="143">
        <v>6</v>
      </c>
      <c r="P281" s="143"/>
      <c r="Q281" s="143"/>
      <c r="R281" s="143">
        <f t="shared" si="11"/>
        <v>6</v>
      </c>
    </row>
    <row r="282" spans="1:1024">
      <c r="A282" s="140"/>
      <c r="B282" s="134" t="s">
        <v>312</v>
      </c>
      <c r="C282" s="142">
        <v>1</v>
      </c>
      <c r="D282" s="143">
        <v>2.5</v>
      </c>
      <c r="E282" s="143">
        <v>10</v>
      </c>
      <c r="F282" s="143">
        <v>5</v>
      </c>
      <c r="G282" s="143">
        <v>0.5</v>
      </c>
      <c r="H282" s="144">
        <v>3</v>
      </c>
      <c r="I282" s="143">
        <v>9</v>
      </c>
      <c r="J282" s="143">
        <v>1</v>
      </c>
      <c r="K282" s="145">
        <v>6</v>
      </c>
      <c r="L282" s="143">
        <v>6</v>
      </c>
      <c r="M282" s="145">
        <v>1</v>
      </c>
      <c r="N282" s="143">
        <v>0.8</v>
      </c>
      <c r="O282" s="143">
        <v>1</v>
      </c>
      <c r="P282" s="143"/>
      <c r="Q282" s="143"/>
      <c r="R282" s="143">
        <f t="shared" si="11"/>
        <v>46.8</v>
      </c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  <c r="IZ282"/>
      <c r="JA282"/>
      <c r="JB282"/>
      <c r="JC282"/>
      <c r="JD282"/>
      <c r="JE282"/>
      <c r="JF282"/>
      <c r="JG282"/>
      <c r="JH282"/>
      <c r="JI282"/>
      <c r="JJ282"/>
      <c r="JK282"/>
      <c r="JL282"/>
      <c r="JM282"/>
      <c r="JN282"/>
      <c r="JO282"/>
      <c r="JP282"/>
      <c r="JQ282"/>
      <c r="JR282"/>
      <c r="JS282"/>
      <c r="JT282"/>
      <c r="JU282"/>
      <c r="JV282"/>
      <c r="JW282"/>
      <c r="JX282"/>
      <c r="JY282"/>
      <c r="JZ282"/>
      <c r="KA282"/>
      <c r="KB282"/>
      <c r="KC282"/>
      <c r="KD282"/>
      <c r="KE282"/>
      <c r="KF282"/>
      <c r="KG282"/>
      <c r="KH282"/>
      <c r="KI282"/>
      <c r="KJ282"/>
      <c r="KK282"/>
      <c r="KL282"/>
      <c r="KM282"/>
      <c r="KN282"/>
      <c r="KO282"/>
      <c r="KP282"/>
      <c r="KQ282"/>
      <c r="KR282"/>
      <c r="KS282"/>
      <c r="KT282"/>
      <c r="KU282"/>
      <c r="KV282"/>
      <c r="KW282"/>
      <c r="KX282"/>
      <c r="KY282"/>
      <c r="KZ282"/>
      <c r="LA282"/>
      <c r="LB282"/>
      <c r="LC282"/>
      <c r="LD282"/>
      <c r="LE282"/>
      <c r="LF282"/>
      <c r="LG282"/>
      <c r="LH282"/>
      <c r="LI282"/>
      <c r="LJ282"/>
      <c r="LK282"/>
      <c r="LL282"/>
      <c r="LM282"/>
      <c r="LN282"/>
      <c r="LO282"/>
      <c r="LP282"/>
      <c r="LQ282"/>
      <c r="LR282"/>
      <c r="LS282"/>
      <c r="LT282"/>
      <c r="LU282"/>
      <c r="LV282"/>
      <c r="LW282"/>
      <c r="LX282"/>
      <c r="LY282"/>
      <c r="LZ282"/>
      <c r="MA282"/>
      <c r="MB282"/>
      <c r="MC282"/>
      <c r="MD282"/>
      <c r="ME282"/>
      <c r="MF282"/>
      <c r="MG282"/>
      <c r="MH282"/>
      <c r="MI282"/>
      <c r="MJ282"/>
      <c r="MK282"/>
      <c r="ML282"/>
      <c r="MM282"/>
      <c r="MN282"/>
      <c r="MO282"/>
      <c r="MP282"/>
      <c r="MQ282"/>
      <c r="MR282"/>
      <c r="MS282"/>
      <c r="MT282"/>
      <c r="MU282"/>
      <c r="MV282"/>
      <c r="MW282"/>
      <c r="MX282"/>
      <c r="MY282"/>
      <c r="MZ282"/>
      <c r="NA282"/>
      <c r="NB282"/>
      <c r="NC282"/>
      <c r="ND282"/>
      <c r="NE282"/>
      <c r="NF282"/>
      <c r="NG282"/>
      <c r="NH282"/>
      <c r="NI282"/>
      <c r="NJ282"/>
      <c r="NK282"/>
      <c r="NL282"/>
      <c r="NM282"/>
      <c r="NN282"/>
      <c r="NO282"/>
      <c r="NP282"/>
      <c r="NQ282"/>
      <c r="NR282"/>
      <c r="NS282"/>
      <c r="NT282"/>
      <c r="NU282"/>
      <c r="NV282"/>
      <c r="NW282"/>
      <c r="NX282"/>
      <c r="NY282"/>
      <c r="NZ282"/>
      <c r="OA282"/>
      <c r="OB282"/>
      <c r="OC282"/>
      <c r="OD282"/>
      <c r="OE282"/>
      <c r="OF282"/>
      <c r="OG282"/>
      <c r="OH282"/>
      <c r="OI282"/>
      <c r="OJ282"/>
      <c r="OK282"/>
      <c r="OL282"/>
      <c r="OM282"/>
      <c r="ON282"/>
      <c r="OO282"/>
      <c r="OP282"/>
      <c r="OQ282"/>
      <c r="OR282"/>
      <c r="OS282"/>
      <c r="OT282"/>
      <c r="OU282"/>
      <c r="OV282"/>
      <c r="OW282"/>
      <c r="OX282"/>
      <c r="OY282"/>
      <c r="OZ282"/>
      <c r="PA282"/>
      <c r="PB282"/>
      <c r="PC282"/>
      <c r="PD282"/>
      <c r="PE282"/>
      <c r="PF282"/>
      <c r="PG282"/>
      <c r="PH282"/>
      <c r="PI282"/>
      <c r="PJ282"/>
      <c r="PK282"/>
      <c r="PL282"/>
      <c r="PM282"/>
      <c r="PN282"/>
      <c r="PO282"/>
      <c r="PP282"/>
      <c r="PQ282"/>
      <c r="PR282"/>
      <c r="PS282"/>
      <c r="PT282"/>
      <c r="PU282"/>
      <c r="PV282"/>
      <c r="PW282"/>
      <c r="PX282"/>
      <c r="PY282"/>
      <c r="PZ282"/>
      <c r="QA282"/>
      <c r="QB282"/>
      <c r="QC282"/>
      <c r="QD282"/>
      <c r="QE282"/>
      <c r="QF282"/>
      <c r="QG282"/>
      <c r="QH282"/>
      <c r="QI282"/>
      <c r="QJ282"/>
      <c r="QK282"/>
      <c r="QL282"/>
      <c r="QM282"/>
      <c r="QN282"/>
      <c r="QO282"/>
      <c r="QP282"/>
      <c r="QQ282"/>
      <c r="QR282"/>
      <c r="QS282"/>
      <c r="QT282"/>
      <c r="QU282"/>
      <c r="QV282"/>
      <c r="QW282"/>
      <c r="QX282"/>
      <c r="QY282"/>
      <c r="QZ282"/>
      <c r="RA282"/>
      <c r="RB282"/>
      <c r="RC282"/>
      <c r="RD282"/>
      <c r="RE282"/>
      <c r="RF282"/>
      <c r="RG282"/>
      <c r="RH282"/>
      <c r="RI282"/>
      <c r="RJ282"/>
      <c r="RK282"/>
      <c r="RL282"/>
      <c r="RM282"/>
      <c r="RN282"/>
      <c r="RO282"/>
      <c r="RP282"/>
      <c r="RQ282"/>
      <c r="RR282"/>
      <c r="RS282"/>
      <c r="RT282"/>
      <c r="RU282"/>
      <c r="RV282"/>
      <c r="RW282"/>
      <c r="RX282"/>
      <c r="RY282"/>
      <c r="RZ282"/>
      <c r="SA282"/>
      <c r="SB282"/>
      <c r="SC282"/>
      <c r="SD282"/>
      <c r="SE282"/>
      <c r="SF282"/>
      <c r="SG282"/>
      <c r="SH282"/>
      <c r="SI282"/>
      <c r="SJ282"/>
      <c r="SK282"/>
      <c r="SL282"/>
      <c r="SM282"/>
      <c r="SN282"/>
      <c r="SO282"/>
      <c r="SP282"/>
      <c r="SQ282"/>
      <c r="SR282"/>
      <c r="SS282"/>
      <c r="ST282"/>
      <c r="SU282"/>
      <c r="SV282"/>
      <c r="SW282"/>
      <c r="SX282"/>
      <c r="SY282"/>
      <c r="SZ282"/>
      <c r="TA282"/>
      <c r="TB282"/>
      <c r="TC282"/>
      <c r="TD282"/>
      <c r="TE282"/>
      <c r="TF282"/>
      <c r="TG282"/>
      <c r="TH282"/>
      <c r="TI282"/>
      <c r="TJ282"/>
      <c r="TK282"/>
      <c r="TL282"/>
      <c r="TM282"/>
      <c r="TN282"/>
      <c r="TO282"/>
      <c r="TP282"/>
      <c r="TQ282"/>
      <c r="TR282"/>
      <c r="TS282"/>
      <c r="TT282"/>
      <c r="TU282"/>
      <c r="TV282"/>
      <c r="TW282"/>
      <c r="TX282"/>
      <c r="TY282"/>
      <c r="TZ282"/>
      <c r="UA282"/>
      <c r="UB282"/>
      <c r="UC282"/>
      <c r="UD282"/>
      <c r="UE282"/>
      <c r="UF282"/>
      <c r="UG282"/>
      <c r="UH282"/>
      <c r="UI282"/>
      <c r="UJ282"/>
      <c r="UK282"/>
      <c r="UL282"/>
      <c r="UM282"/>
      <c r="UN282"/>
      <c r="UO282"/>
      <c r="UP282"/>
      <c r="UQ282"/>
      <c r="UR282"/>
      <c r="US282"/>
      <c r="UT282"/>
      <c r="UU282"/>
      <c r="UV282"/>
      <c r="UW282"/>
      <c r="UX282"/>
      <c r="UY282"/>
      <c r="UZ282"/>
      <c r="VA282"/>
      <c r="VB282"/>
      <c r="VC282"/>
      <c r="VD282"/>
      <c r="VE282"/>
      <c r="VF282"/>
      <c r="VG282"/>
      <c r="VH282"/>
      <c r="VI282"/>
      <c r="VJ282"/>
      <c r="VK282"/>
      <c r="VL282"/>
      <c r="VM282"/>
      <c r="VN282"/>
      <c r="VO282"/>
      <c r="VP282"/>
      <c r="VQ282"/>
      <c r="VR282"/>
      <c r="VS282"/>
      <c r="VT282"/>
      <c r="VU282"/>
      <c r="VV282"/>
      <c r="VW282"/>
      <c r="VX282"/>
      <c r="VY282"/>
      <c r="VZ282"/>
      <c r="WA282"/>
      <c r="WB282"/>
      <c r="WC282"/>
      <c r="WD282"/>
      <c r="WE282"/>
      <c r="WF282"/>
      <c r="WG282"/>
      <c r="WH282"/>
      <c r="WI282"/>
      <c r="WJ282"/>
      <c r="WK282"/>
      <c r="WL282"/>
      <c r="WM282"/>
      <c r="WN282"/>
      <c r="WO282"/>
      <c r="WP282"/>
      <c r="WQ282"/>
      <c r="WR282"/>
      <c r="WS282"/>
      <c r="WT282"/>
      <c r="WU282"/>
      <c r="WV282"/>
      <c r="WW282"/>
      <c r="WX282"/>
      <c r="WY282"/>
      <c r="WZ282"/>
      <c r="XA282"/>
      <c r="XB282"/>
      <c r="XC282"/>
      <c r="XD282"/>
      <c r="XE282"/>
      <c r="XF282"/>
      <c r="XG282"/>
      <c r="XH282"/>
      <c r="XI282"/>
      <c r="XJ282"/>
      <c r="XK282"/>
      <c r="XL282"/>
      <c r="XM282"/>
      <c r="XN282"/>
      <c r="XO282"/>
      <c r="XP282"/>
      <c r="XQ282"/>
      <c r="XR282"/>
      <c r="XS282"/>
      <c r="XT282"/>
      <c r="XU282"/>
      <c r="XV282"/>
      <c r="XW282"/>
      <c r="XX282"/>
      <c r="XY282"/>
      <c r="XZ282"/>
      <c r="YA282"/>
      <c r="YB282"/>
      <c r="YC282"/>
      <c r="YD282"/>
      <c r="YE282"/>
      <c r="YF282"/>
      <c r="YG282"/>
      <c r="YH282"/>
      <c r="YI282"/>
      <c r="YJ282"/>
      <c r="YK282"/>
      <c r="YL282"/>
      <c r="YM282"/>
      <c r="YN282"/>
      <c r="YO282"/>
      <c r="YP282"/>
      <c r="YQ282"/>
      <c r="YR282"/>
      <c r="YS282"/>
      <c r="YT282"/>
      <c r="YU282"/>
      <c r="YV282"/>
      <c r="YW282"/>
      <c r="YX282"/>
      <c r="YY282"/>
      <c r="YZ282"/>
      <c r="ZA282"/>
      <c r="ZB282"/>
      <c r="ZC282"/>
      <c r="ZD282"/>
      <c r="ZE282"/>
      <c r="ZF282"/>
      <c r="ZG282"/>
      <c r="ZH282"/>
      <c r="ZI282"/>
      <c r="ZJ282"/>
      <c r="ZK282"/>
      <c r="ZL282"/>
      <c r="ZM282"/>
      <c r="ZN282"/>
      <c r="ZO282"/>
      <c r="ZP282"/>
      <c r="ZQ282"/>
      <c r="ZR282"/>
      <c r="ZS282"/>
      <c r="ZT282"/>
      <c r="ZU282"/>
      <c r="ZV282"/>
      <c r="ZW282"/>
      <c r="ZX282"/>
      <c r="ZY282"/>
      <c r="ZZ282"/>
      <c r="AAA282"/>
      <c r="AAB282"/>
      <c r="AAC282"/>
      <c r="AAD282"/>
      <c r="AAE282"/>
      <c r="AAF282"/>
      <c r="AAG282"/>
      <c r="AAH282"/>
      <c r="AAI282"/>
      <c r="AAJ282"/>
      <c r="AAK282"/>
      <c r="AAL282"/>
      <c r="AAM282"/>
      <c r="AAN282"/>
      <c r="AAO282"/>
      <c r="AAP282"/>
      <c r="AAQ282"/>
      <c r="AAR282"/>
      <c r="AAS282"/>
      <c r="AAT282"/>
      <c r="AAU282"/>
      <c r="AAV282"/>
      <c r="AAW282"/>
      <c r="AAX282"/>
      <c r="AAY282"/>
      <c r="AAZ282"/>
      <c r="ABA282"/>
      <c r="ABB282"/>
      <c r="ABC282"/>
      <c r="ABD282"/>
      <c r="ABE282"/>
      <c r="ABF282"/>
      <c r="ABG282"/>
      <c r="ABH282"/>
      <c r="ABI282"/>
      <c r="ABJ282"/>
      <c r="ABK282"/>
      <c r="ABL282"/>
      <c r="ABM282"/>
      <c r="ABN282"/>
      <c r="ABO282"/>
      <c r="ABP282"/>
      <c r="ABQ282"/>
      <c r="ABR282"/>
      <c r="ABS282"/>
      <c r="ABT282"/>
      <c r="ABU282"/>
      <c r="ABV282"/>
      <c r="ABW282"/>
      <c r="ABX282"/>
      <c r="ABY282"/>
      <c r="ABZ282"/>
      <c r="ACA282"/>
      <c r="ACB282"/>
      <c r="ACC282"/>
      <c r="ACD282"/>
      <c r="ACE282"/>
      <c r="ACF282"/>
      <c r="ACG282"/>
      <c r="ACH282"/>
      <c r="ACI282"/>
      <c r="ACJ282"/>
      <c r="ACK282"/>
      <c r="ACL282"/>
      <c r="ACM282"/>
      <c r="ACN282"/>
      <c r="ACO282"/>
      <c r="ACP282"/>
      <c r="ACQ282"/>
      <c r="ACR282"/>
      <c r="ACS282"/>
      <c r="ACT282"/>
      <c r="ACU282"/>
      <c r="ACV282"/>
      <c r="ACW282"/>
      <c r="ACX282"/>
      <c r="ACY282"/>
      <c r="ACZ282"/>
      <c r="ADA282"/>
      <c r="ADB282"/>
      <c r="ADC282"/>
      <c r="ADD282"/>
      <c r="ADE282"/>
      <c r="ADF282"/>
      <c r="ADG282"/>
      <c r="ADH282"/>
      <c r="ADI282"/>
      <c r="ADJ282"/>
      <c r="ADK282"/>
      <c r="ADL282"/>
      <c r="ADM282"/>
      <c r="ADN282"/>
      <c r="ADO282"/>
      <c r="ADP282"/>
      <c r="ADQ282"/>
      <c r="ADR282"/>
      <c r="ADS282"/>
      <c r="ADT282"/>
      <c r="ADU282"/>
      <c r="ADV282"/>
      <c r="ADW282"/>
      <c r="ADX282"/>
      <c r="ADY282"/>
      <c r="ADZ282"/>
      <c r="AEA282"/>
      <c r="AEB282"/>
      <c r="AEC282"/>
      <c r="AED282"/>
      <c r="AEE282"/>
      <c r="AEF282"/>
      <c r="AEG282"/>
      <c r="AEH282"/>
      <c r="AEI282"/>
      <c r="AEJ282"/>
      <c r="AEK282"/>
      <c r="AEL282"/>
      <c r="AEM282"/>
      <c r="AEN282"/>
      <c r="AEO282"/>
      <c r="AEP282"/>
      <c r="AEQ282"/>
      <c r="AER282"/>
      <c r="AES282"/>
      <c r="AET282"/>
      <c r="AEU282"/>
      <c r="AEV282"/>
      <c r="AEW282"/>
      <c r="AEX282"/>
      <c r="AEY282"/>
      <c r="AEZ282"/>
      <c r="AFA282"/>
      <c r="AFB282"/>
      <c r="AFC282"/>
      <c r="AFD282"/>
      <c r="AFE282"/>
      <c r="AFF282"/>
      <c r="AFG282"/>
      <c r="AFH282"/>
      <c r="AFI282"/>
      <c r="AFJ282"/>
      <c r="AFK282"/>
      <c r="AFL282"/>
      <c r="AFM282"/>
      <c r="AFN282"/>
      <c r="AFO282"/>
      <c r="AFP282"/>
      <c r="AFQ282"/>
      <c r="AFR282"/>
      <c r="AFS282"/>
      <c r="AFT282"/>
      <c r="AFU282"/>
      <c r="AFV282"/>
      <c r="AFW282"/>
      <c r="AFX282"/>
      <c r="AFY282"/>
      <c r="AFZ282"/>
      <c r="AGA282"/>
      <c r="AGB282"/>
      <c r="AGC282"/>
      <c r="AGD282"/>
      <c r="AGE282"/>
      <c r="AGF282"/>
      <c r="AGG282"/>
      <c r="AGH282"/>
      <c r="AGI282"/>
      <c r="AGJ282"/>
      <c r="AGK282"/>
      <c r="AGL282"/>
      <c r="AGM282"/>
      <c r="AGN282"/>
      <c r="AGO282"/>
      <c r="AGP282"/>
      <c r="AGQ282"/>
      <c r="AGR282"/>
      <c r="AGS282"/>
      <c r="AGT282"/>
      <c r="AGU282"/>
      <c r="AGV282"/>
      <c r="AGW282"/>
      <c r="AGX282"/>
      <c r="AGY282"/>
      <c r="AGZ282"/>
      <c r="AHA282"/>
      <c r="AHB282"/>
      <c r="AHC282"/>
      <c r="AHD282"/>
      <c r="AHE282"/>
      <c r="AHF282"/>
      <c r="AHG282"/>
      <c r="AHH282"/>
      <c r="AHI282"/>
      <c r="AHJ282"/>
      <c r="AHK282"/>
      <c r="AHL282"/>
      <c r="AHM282"/>
      <c r="AHN282"/>
      <c r="AHO282"/>
      <c r="AHP282"/>
      <c r="AHQ282"/>
      <c r="AHR282"/>
      <c r="AHS282"/>
      <c r="AHT282"/>
      <c r="AHU282"/>
      <c r="AHV282"/>
      <c r="AHW282"/>
      <c r="AHX282"/>
      <c r="AHY282"/>
      <c r="AHZ282"/>
      <c r="AIA282"/>
      <c r="AIB282"/>
      <c r="AIC282"/>
      <c r="AID282"/>
      <c r="AIE282"/>
      <c r="AIF282"/>
      <c r="AIG282"/>
      <c r="AIH282"/>
      <c r="AII282"/>
      <c r="AIJ282"/>
      <c r="AIK282"/>
      <c r="AIL282"/>
      <c r="AIM282"/>
      <c r="AIN282"/>
      <c r="AIO282"/>
      <c r="AIP282"/>
      <c r="AIQ282"/>
      <c r="AIR282"/>
      <c r="AIS282"/>
      <c r="AIT282"/>
      <c r="AIU282"/>
      <c r="AIV282"/>
      <c r="AIW282"/>
      <c r="AIX282"/>
      <c r="AIY282"/>
      <c r="AIZ282"/>
      <c r="AJA282"/>
      <c r="AJB282"/>
      <c r="AJC282"/>
      <c r="AJD282"/>
      <c r="AJE282"/>
      <c r="AJF282"/>
      <c r="AJG282"/>
      <c r="AJH282"/>
      <c r="AJI282"/>
      <c r="AJJ282"/>
      <c r="AJK282"/>
      <c r="AJL282"/>
      <c r="AJM282"/>
      <c r="AJN282"/>
      <c r="AJO282"/>
      <c r="AJP282"/>
      <c r="AJQ282"/>
      <c r="AJR282"/>
      <c r="AJS282"/>
      <c r="AJT282"/>
      <c r="AJU282"/>
      <c r="AJV282"/>
      <c r="AJW282"/>
      <c r="AJX282"/>
      <c r="AJY282"/>
      <c r="AJZ282"/>
      <c r="AKA282"/>
      <c r="AKB282"/>
      <c r="AKC282"/>
      <c r="AKD282"/>
      <c r="AKE282"/>
      <c r="AKF282"/>
      <c r="AKG282"/>
      <c r="AKH282"/>
      <c r="AKI282"/>
      <c r="AKJ282"/>
      <c r="AKK282"/>
      <c r="AKL282"/>
      <c r="AKM282"/>
      <c r="AKN282"/>
      <c r="AKO282"/>
      <c r="AKP282"/>
      <c r="AKQ282"/>
      <c r="AKR282"/>
      <c r="AKS282"/>
      <c r="AKT282"/>
      <c r="AKU282"/>
      <c r="AKV282"/>
      <c r="AKW282"/>
      <c r="AKX282"/>
      <c r="AKY282"/>
      <c r="AKZ282"/>
      <c r="ALA282"/>
      <c r="ALB282"/>
      <c r="ALC282"/>
      <c r="ALD282"/>
      <c r="ALE282"/>
      <c r="ALF282"/>
      <c r="ALG282"/>
      <c r="ALH282"/>
      <c r="ALI282"/>
      <c r="ALJ282"/>
      <c r="ALK282"/>
      <c r="ALL282"/>
      <c r="ALM282"/>
      <c r="ALN282"/>
      <c r="ALO282"/>
      <c r="ALP282"/>
      <c r="ALQ282"/>
      <c r="ALR282"/>
      <c r="ALS282"/>
      <c r="ALT282"/>
      <c r="ALU282"/>
      <c r="ALV282"/>
      <c r="ALW282"/>
      <c r="ALX282"/>
      <c r="ALY282"/>
      <c r="ALZ282"/>
      <c r="AMA282"/>
      <c r="AMB282"/>
      <c r="AMC282"/>
      <c r="AMD282"/>
      <c r="AME282"/>
      <c r="AMF282"/>
      <c r="AMG282"/>
      <c r="AMH282"/>
      <c r="AMI282"/>
      <c r="AMJ282"/>
    </row>
    <row r="283" spans="1:1024">
      <c r="A283" s="140"/>
      <c r="B283" s="134" t="s">
        <v>313</v>
      </c>
      <c r="C283" s="142">
        <v>75</v>
      </c>
      <c r="D283" s="143">
        <v>51</v>
      </c>
      <c r="E283" s="143">
        <v>49</v>
      </c>
      <c r="F283" s="143">
        <v>31.1</v>
      </c>
      <c r="G283" s="143">
        <v>73.5</v>
      </c>
      <c r="H283" s="143">
        <v>87</v>
      </c>
      <c r="I283" s="143">
        <v>74</v>
      </c>
      <c r="J283" s="143">
        <v>35</v>
      </c>
      <c r="K283" s="145">
        <v>104.2</v>
      </c>
      <c r="L283" s="143">
        <v>97</v>
      </c>
      <c r="M283" s="145">
        <v>115</v>
      </c>
      <c r="N283" s="143">
        <v>95</v>
      </c>
      <c r="O283" s="143"/>
      <c r="P283" s="143"/>
      <c r="Q283" s="143"/>
      <c r="R283" s="143">
        <f t="shared" si="11"/>
        <v>886.80000000000007</v>
      </c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  <c r="IZ283"/>
      <c r="JA283"/>
      <c r="JB283"/>
      <c r="JC283"/>
      <c r="JD283"/>
      <c r="JE283"/>
      <c r="JF283"/>
      <c r="JG283"/>
      <c r="JH283"/>
      <c r="JI283"/>
      <c r="JJ283"/>
      <c r="JK283"/>
      <c r="JL283"/>
      <c r="JM283"/>
      <c r="JN283"/>
      <c r="JO283"/>
      <c r="JP283"/>
      <c r="JQ283"/>
      <c r="JR283"/>
      <c r="JS283"/>
      <c r="JT283"/>
      <c r="JU283"/>
      <c r="JV283"/>
      <c r="JW283"/>
      <c r="JX283"/>
      <c r="JY283"/>
      <c r="JZ283"/>
      <c r="KA283"/>
      <c r="KB283"/>
      <c r="KC283"/>
      <c r="KD283"/>
      <c r="KE283"/>
      <c r="KF283"/>
      <c r="KG283"/>
      <c r="KH283"/>
      <c r="KI283"/>
      <c r="KJ283"/>
      <c r="KK283"/>
      <c r="KL283"/>
      <c r="KM283"/>
      <c r="KN283"/>
      <c r="KO283"/>
      <c r="KP283"/>
      <c r="KQ283"/>
      <c r="KR283"/>
      <c r="KS283"/>
      <c r="KT283"/>
      <c r="KU283"/>
      <c r="KV283"/>
      <c r="KW283"/>
      <c r="KX283"/>
      <c r="KY283"/>
      <c r="KZ283"/>
      <c r="LA283"/>
      <c r="LB283"/>
      <c r="LC283"/>
      <c r="LD283"/>
      <c r="LE283"/>
      <c r="LF283"/>
      <c r="LG283"/>
      <c r="LH283"/>
      <c r="LI283"/>
      <c r="LJ283"/>
      <c r="LK283"/>
      <c r="LL283"/>
      <c r="LM283"/>
      <c r="LN283"/>
      <c r="LO283"/>
      <c r="LP283"/>
      <c r="LQ283"/>
      <c r="LR283"/>
      <c r="LS283"/>
      <c r="LT283"/>
      <c r="LU283"/>
      <c r="LV283"/>
      <c r="LW283"/>
      <c r="LX283"/>
      <c r="LY283"/>
      <c r="LZ283"/>
      <c r="MA283"/>
      <c r="MB283"/>
      <c r="MC283"/>
      <c r="MD283"/>
      <c r="ME283"/>
      <c r="MF283"/>
      <c r="MG283"/>
      <c r="MH283"/>
      <c r="MI283"/>
      <c r="MJ283"/>
      <c r="MK283"/>
      <c r="ML283"/>
      <c r="MM283"/>
      <c r="MN283"/>
      <c r="MO283"/>
      <c r="MP283"/>
      <c r="MQ283"/>
      <c r="MR283"/>
      <c r="MS283"/>
      <c r="MT283"/>
      <c r="MU283"/>
      <c r="MV283"/>
      <c r="MW283"/>
      <c r="MX283"/>
      <c r="MY283"/>
      <c r="MZ283"/>
      <c r="NA283"/>
      <c r="NB283"/>
      <c r="NC283"/>
      <c r="ND283"/>
      <c r="NE283"/>
      <c r="NF283"/>
      <c r="NG283"/>
      <c r="NH283"/>
      <c r="NI283"/>
      <c r="NJ283"/>
      <c r="NK283"/>
      <c r="NL283"/>
      <c r="NM283"/>
      <c r="NN283"/>
      <c r="NO283"/>
      <c r="NP283"/>
      <c r="NQ283"/>
      <c r="NR283"/>
      <c r="NS283"/>
      <c r="NT283"/>
      <c r="NU283"/>
      <c r="NV283"/>
      <c r="NW283"/>
      <c r="NX283"/>
      <c r="NY283"/>
      <c r="NZ283"/>
      <c r="OA283"/>
      <c r="OB283"/>
      <c r="OC283"/>
      <c r="OD283"/>
      <c r="OE283"/>
      <c r="OF283"/>
      <c r="OG283"/>
      <c r="OH283"/>
      <c r="OI283"/>
      <c r="OJ283"/>
      <c r="OK283"/>
      <c r="OL283"/>
      <c r="OM283"/>
      <c r="ON283"/>
      <c r="OO283"/>
      <c r="OP283"/>
      <c r="OQ283"/>
      <c r="OR283"/>
      <c r="OS283"/>
      <c r="OT283"/>
      <c r="OU283"/>
      <c r="OV283"/>
      <c r="OW283"/>
      <c r="OX283"/>
      <c r="OY283"/>
      <c r="OZ283"/>
      <c r="PA283"/>
      <c r="PB283"/>
      <c r="PC283"/>
      <c r="PD283"/>
      <c r="PE283"/>
      <c r="PF283"/>
      <c r="PG283"/>
      <c r="PH283"/>
      <c r="PI283"/>
      <c r="PJ283"/>
      <c r="PK283"/>
      <c r="PL283"/>
      <c r="PM283"/>
      <c r="PN283"/>
      <c r="PO283"/>
      <c r="PP283"/>
      <c r="PQ283"/>
      <c r="PR283"/>
      <c r="PS283"/>
      <c r="PT283"/>
      <c r="PU283"/>
      <c r="PV283"/>
      <c r="PW283"/>
      <c r="PX283"/>
      <c r="PY283"/>
      <c r="PZ283"/>
      <c r="QA283"/>
      <c r="QB283"/>
      <c r="QC283"/>
      <c r="QD283"/>
      <c r="QE283"/>
      <c r="QF283"/>
      <c r="QG283"/>
      <c r="QH283"/>
      <c r="QI283"/>
      <c r="QJ283"/>
      <c r="QK283"/>
      <c r="QL283"/>
      <c r="QM283"/>
      <c r="QN283"/>
      <c r="QO283"/>
      <c r="QP283"/>
      <c r="QQ283"/>
      <c r="QR283"/>
      <c r="QS283"/>
      <c r="QT283"/>
      <c r="QU283"/>
      <c r="QV283"/>
      <c r="QW283"/>
      <c r="QX283"/>
      <c r="QY283"/>
      <c r="QZ283"/>
      <c r="RA283"/>
      <c r="RB283"/>
      <c r="RC283"/>
      <c r="RD283"/>
      <c r="RE283"/>
      <c r="RF283"/>
      <c r="RG283"/>
      <c r="RH283"/>
      <c r="RI283"/>
      <c r="RJ283"/>
      <c r="RK283"/>
      <c r="RL283"/>
      <c r="RM283"/>
      <c r="RN283"/>
      <c r="RO283"/>
      <c r="RP283"/>
      <c r="RQ283"/>
      <c r="RR283"/>
      <c r="RS283"/>
      <c r="RT283"/>
      <c r="RU283"/>
      <c r="RV283"/>
      <c r="RW283"/>
      <c r="RX283"/>
      <c r="RY283"/>
      <c r="RZ283"/>
      <c r="SA283"/>
      <c r="SB283"/>
      <c r="SC283"/>
      <c r="SD283"/>
      <c r="SE283"/>
      <c r="SF283"/>
      <c r="SG283"/>
      <c r="SH283"/>
      <c r="SI283"/>
      <c r="SJ283"/>
      <c r="SK283"/>
      <c r="SL283"/>
      <c r="SM283"/>
      <c r="SN283"/>
      <c r="SO283"/>
      <c r="SP283"/>
      <c r="SQ283"/>
      <c r="SR283"/>
      <c r="SS283"/>
      <c r="ST283"/>
      <c r="SU283"/>
      <c r="SV283"/>
      <c r="SW283"/>
      <c r="SX283"/>
      <c r="SY283"/>
      <c r="SZ283"/>
      <c r="TA283"/>
      <c r="TB283"/>
      <c r="TC283"/>
      <c r="TD283"/>
      <c r="TE283"/>
      <c r="TF283"/>
      <c r="TG283"/>
      <c r="TH283"/>
      <c r="TI283"/>
      <c r="TJ283"/>
      <c r="TK283"/>
      <c r="TL283"/>
      <c r="TM283"/>
      <c r="TN283"/>
      <c r="TO283"/>
      <c r="TP283"/>
      <c r="TQ283"/>
      <c r="TR283"/>
      <c r="TS283"/>
      <c r="TT283"/>
      <c r="TU283"/>
      <c r="TV283"/>
      <c r="TW283"/>
      <c r="TX283"/>
      <c r="TY283"/>
      <c r="TZ283"/>
      <c r="UA283"/>
      <c r="UB283"/>
      <c r="UC283"/>
      <c r="UD283"/>
      <c r="UE283"/>
      <c r="UF283"/>
      <c r="UG283"/>
      <c r="UH283"/>
      <c r="UI283"/>
      <c r="UJ283"/>
      <c r="UK283"/>
      <c r="UL283"/>
      <c r="UM283"/>
      <c r="UN283"/>
      <c r="UO283"/>
      <c r="UP283"/>
      <c r="UQ283"/>
      <c r="UR283"/>
      <c r="US283"/>
      <c r="UT283"/>
      <c r="UU283"/>
      <c r="UV283"/>
      <c r="UW283"/>
      <c r="UX283"/>
      <c r="UY283"/>
      <c r="UZ283"/>
      <c r="VA283"/>
      <c r="VB283"/>
      <c r="VC283"/>
      <c r="VD283"/>
      <c r="VE283"/>
      <c r="VF283"/>
      <c r="VG283"/>
      <c r="VH283"/>
      <c r="VI283"/>
      <c r="VJ283"/>
      <c r="VK283"/>
      <c r="VL283"/>
      <c r="VM283"/>
      <c r="VN283"/>
      <c r="VO283"/>
      <c r="VP283"/>
      <c r="VQ283"/>
      <c r="VR283"/>
      <c r="VS283"/>
      <c r="VT283"/>
      <c r="VU283"/>
      <c r="VV283"/>
      <c r="VW283"/>
      <c r="VX283"/>
      <c r="VY283"/>
      <c r="VZ283"/>
      <c r="WA283"/>
      <c r="WB283"/>
      <c r="WC283"/>
      <c r="WD283"/>
      <c r="WE283"/>
      <c r="WF283"/>
      <c r="WG283"/>
      <c r="WH283"/>
      <c r="WI283"/>
      <c r="WJ283"/>
      <c r="WK283"/>
      <c r="WL283"/>
      <c r="WM283"/>
      <c r="WN283"/>
      <c r="WO283"/>
      <c r="WP283"/>
      <c r="WQ283"/>
      <c r="WR283"/>
      <c r="WS283"/>
      <c r="WT283"/>
      <c r="WU283"/>
      <c r="WV283"/>
      <c r="WW283"/>
      <c r="WX283"/>
      <c r="WY283"/>
      <c r="WZ283"/>
      <c r="XA283"/>
      <c r="XB283"/>
      <c r="XC283"/>
      <c r="XD283"/>
      <c r="XE283"/>
      <c r="XF283"/>
      <c r="XG283"/>
      <c r="XH283"/>
      <c r="XI283"/>
      <c r="XJ283"/>
      <c r="XK283"/>
      <c r="XL283"/>
      <c r="XM283"/>
      <c r="XN283"/>
      <c r="XO283"/>
      <c r="XP283"/>
      <c r="XQ283"/>
      <c r="XR283"/>
      <c r="XS283"/>
      <c r="XT283"/>
      <c r="XU283"/>
      <c r="XV283"/>
      <c r="XW283"/>
      <c r="XX283"/>
      <c r="XY283"/>
      <c r="XZ283"/>
      <c r="YA283"/>
      <c r="YB283"/>
      <c r="YC283"/>
      <c r="YD283"/>
      <c r="YE283"/>
      <c r="YF283"/>
      <c r="YG283"/>
      <c r="YH283"/>
      <c r="YI283"/>
      <c r="YJ283"/>
      <c r="YK283"/>
      <c r="YL283"/>
      <c r="YM283"/>
      <c r="YN283"/>
      <c r="YO283"/>
      <c r="YP283"/>
      <c r="YQ283"/>
      <c r="YR283"/>
      <c r="YS283"/>
      <c r="YT283"/>
      <c r="YU283"/>
      <c r="YV283"/>
      <c r="YW283"/>
      <c r="YX283"/>
      <c r="YY283"/>
      <c r="YZ283"/>
      <c r="ZA283"/>
      <c r="ZB283"/>
      <c r="ZC283"/>
      <c r="ZD283"/>
      <c r="ZE283"/>
      <c r="ZF283"/>
      <c r="ZG283"/>
      <c r="ZH283"/>
      <c r="ZI283"/>
      <c r="ZJ283"/>
      <c r="ZK283"/>
      <c r="ZL283"/>
      <c r="ZM283"/>
      <c r="ZN283"/>
      <c r="ZO283"/>
      <c r="ZP283"/>
      <c r="ZQ283"/>
      <c r="ZR283"/>
      <c r="ZS283"/>
      <c r="ZT283"/>
      <c r="ZU283"/>
      <c r="ZV283"/>
      <c r="ZW283"/>
      <c r="ZX283"/>
      <c r="ZY283"/>
      <c r="ZZ283"/>
      <c r="AAA283"/>
      <c r="AAB283"/>
      <c r="AAC283"/>
      <c r="AAD283"/>
      <c r="AAE283"/>
      <c r="AAF283"/>
      <c r="AAG283"/>
      <c r="AAH283"/>
      <c r="AAI283"/>
      <c r="AAJ283"/>
      <c r="AAK283"/>
      <c r="AAL283"/>
      <c r="AAM283"/>
      <c r="AAN283"/>
      <c r="AAO283"/>
      <c r="AAP283"/>
      <c r="AAQ283"/>
      <c r="AAR283"/>
      <c r="AAS283"/>
      <c r="AAT283"/>
      <c r="AAU283"/>
      <c r="AAV283"/>
      <c r="AAW283"/>
      <c r="AAX283"/>
      <c r="AAY283"/>
      <c r="AAZ283"/>
      <c r="ABA283"/>
      <c r="ABB283"/>
      <c r="ABC283"/>
      <c r="ABD283"/>
      <c r="ABE283"/>
      <c r="ABF283"/>
      <c r="ABG283"/>
      <c r="ABH283"/>
      <c r="ABI283"/>
      <c r="ABJ283"/>
      <c r="ABK283"/>
      <c r="ABL283"/>
      <c r="ABM283"/>
      <c r="ABN283"/>
      <c r="ABO283"/>
      <c r="ABP283"/>
      <c r="ABQ283"/>
      <c r="ABR283"/>
      <c r="ABS283"/>
      <c r="ABT283"/>
      <c r="ABU283"/>
      <c r="ABV283"/>
      <c r="ABW283"/>
      <c r="ABX283"/>
      <c r="ABY283"/>
      <c r="ABZ283"/>
      <c r="ACA283"/>
      <c r="ACB283"/>
      <c r="ACC283"/>
      <c r="ACD283"/>
      <c r="ACE283"/>
      <c r="ACF283"/>
      <c r="ACG283"/>
      <c r="ACH283"/>
      <c r="ACI283"/>
      <c r="ACJ283"/>
      <c r="ACK283"/>
      <c r="ACL283"/>
      <c r="ACM283"/>
      <c r="ACN283"/>
      <c r="ACO283"/>
      <c r="ACP283"/>
      <c r="ACQ283"/>
      <c r="ACR283"/>
      <c r="ACS283"/>
      <c r="ACT283"/>
      <c r="ACU283"/>
      <c r="ACV283"/>
      <c r="ACW283"/>
      <c r="ACX283"/>
      <c r="ACY283"/>
      <c r="ACZ283"/>
      <c r="ADA283"/>
      <c r="ADB283"/>
      <c r="ADC283"/>
      <c r="ADD283"/>
      <c r="ADE283"/>
      <c r="ADF283"/>
      <c r="ADG283"/>
      <c r="ADH283"/>
      <c r="ADI283"/>
      <c r="ADJ283"/>
      <c r="ADK283"/>
      <c r="ADL283"/>
      <c r="ADM283"/>
      <c r="ADN283"/>
      <c r="ADO283"/>
      <c r="ADP283"/>
      <c r="ADQ283"/>
      <c r="ADR283"/>
      <c r="ADS283"/>
      <c r="ADT283"/>
      <c r="ADU283"/>
      <c r="ADV283"/>
      <c r="ADW283"/>
      <c r="ADX283"/>
      <c r="ADY283"/>
      <c r="ADZ283"/>
      <c r="AEA283"/>
      <c r="AEB283"/>
      <c r="AEC283"/>
      <c r="AED283"/>
      <c r="AEE283"/>
      <c r="AEF283"/>
      <c r="AEG283"/>
      <c r="AEH283"/>
      <c r="AEI283"/>
      <c r="AEJ283"/>
      <c r="AEK283"/>
      <c r="AEL283"/>
      <c r="AEM283"/>
      <c r="AEN283"/>
      <c r="AEO283"/>
      <c r="AEP283"/>
      <c r="AEQ283"/>
      <c r="AER283"/>
      <c r="AES283"/>
      <c r="AET283"/>
      <c r="AEU283"/>
      <c r="AEV283"/>
      <c r="AEW283"/>
      <c r="AEX283"/>
      <c r="AEY283"/>
      <c r="AEZ283"/>
      <c r="AFA283"/>
      <c r="AFB283"/>
      <c r="AFC283"/>
      <c r="AFD283"/>
      <c r="AFE283"/>
      <c r="AFF283"/>
      <c r="AFG283"/>
      <c r="AFH283"/>
      <c r="AFI283"/>
      <c r="AFJ283"/>
      <c r="AFK283"/>
      <c r="AFL283"/>
      <c r="AFM283"/>
      <c r="AFN283"/>
      <c r="AFO283"/>
      <c r="AFP283"/>
      <c r="AFQ283"/>
      <c r="AFR283"/>
      <c r="AFS283"/>
      <c r="AFT283"/>
      <c r="AFU283"/>
      <c r="AFV283"/>
      <c r="AFW283"/>
      <c r="AFX283"/>
      <c r="AFY283"/>
      <c r="AFZ283"/>
      <c r="AGA283"/>
      <c r="AGB283"/>
      <c r="AGC283"/>
      <c r="AGD283"/>
      <c r="AGE283"/>
      <c r="AGF283"/>
      <c r="AGG283"/>
      <c r="AGH283"/>
      <c r="AGI283"/>
      <c r="AGJ283"/>
      <c r="AGK283"/>
      <c r="AGL283"/>
      <c r="AGM283"/>
      <c r="AGN283"/>
      <c r="AGO283"/>
      <c r="AGP283"/>
      <c r="AGQ283"/>
      <c r="AGR283"/>
      <c r="AGS283"/>
      <c r="AGT283"/>
      <c r="AGU283"/>
      <c r="AGV283"/>
      <c r="AGW283"/>
      <c r="AGX283"/>
      <c r="AGY283"/>
      <c r="AGZ283"/>
      <c r="AHA283"/>
      <c r="AHB283"/>
      <c r="AHC283"/>
      <c r="AHD283"/>
      <c r="AHE283"/>
      <c r="AHF283"/>
      <c r="AHG283"/>
      <c r="AHH283"/>
      <c r="AHI283"/>
      <c r="AHJ283"/>
      <c r="AHK283"/>
      <c r="AHL283"/>
      <c r="AHM283"/>
      <c r="AHN283"/>
      <c r="AHO283"/>
      <c r="AHP283"/>
      <c r="AHQ283"/>
      <c r="AHR283"/>
      <c r="AHS283"/>
      <c r="AHT283"/>
      <c r="AHU283"/>
      <c r="AHV283"/>
      <c r="AHW283"/>
      <c r="AHX283"/>
      <c r="AHY283"/>
      <c r="AHZ283"/>
      <c r="AIA283"/>
      <c r="AIB283"/>
      <c r="AIC283"/>
      <c r="AID283"/>
      <c r="AIE283"/>
      <c r="AIF283"/>
      <c r="AIG283"/>
      <c r="AIH283"/>
      <c r="AII283"/>
      <c r="AIJ283"/>
      <c r="AIK283"/>
      <c r="AIL283"/>
      <c r="AIM283"/>
      <c r="AIN283"/>
      <c r="AIO283"/>
      <c r="AIP283"/>
      <c r="AIQ283"/>
      <c r="AIR283"/>
      <c r="AIS283"/>
      <c r="AIT283"/>
      <c r="AIU283"/>
      <c r="AIV283"/>
      <c r="AIW283"/>
      <c r="AIX283"/>
      <c r="AIY283"/>
      <c r="AIZ283"/>
      <c r="AJA283"/>
      <c r="AJB283"/>
      <c r="AJC283"/>
      <c r="AJD283"/>
      <c r="AJE283"/>
      <c r="AJF283"/>
      <c r="AJG283"/>
      <c r="AJH283"/>
      <c r="AJI283"/>
      <c r="AJJ283"/>
      <c r="AJK283"/>
      <c r="AJL283"/>
      <c r="AJM283"/>
      <c r="AJN283"/>
      <c r="AJO283"/>
      <c r="AJP283"/>
      <c r="AJQ283"/>
      <c r="AJR283"/>
      <c r="AJS283"/>
      <c r="AJT283"/>
      <c r="AJU283"/>
      <c r="AJV283"/>
      <c r="AJW283"/>
      <c r="AJX283"/>
      <c r="AJY283"/>
      <c r="AJZ283"/>
      <c r="AKA283"/>
      <c r="AKB283"/>
      <c r="AKC283"/>
      <c r="AKD283"/>
      <c r="AKE283"/>
      <c r="AKF283"/>
      <c r="AKG283"/>
      <c r="AKH283"/>
      <c r="AKI283"/>
      <c r="AKJ283"/>
      <c r="AKK283"/>
      <c r="AKL283"/>
      <c r="AKM283"/>
      <c r="AKN283"/>
      <c r="AKO283"/>
      <c r="AKP283"/>
      <c r="AKQ283"/>
      <c r="AKR283"/>
      <c r="AKS283"/>
      <c r="AKT283"/>
      <c r="AKU283"/>
      <c r="AKV283"/>
      <c r="AKW283"/>
      <c r="AKX283"/>
      <c r="AKY283"/>
      <c r="AKZ283"/>
      <c r="ALA283"/>
      <c r="ALB283"/>
      <c r="ALC283"/>
      <c r="ALD283"/>
      <c r="ALE283"/>
      <c r="ALF283"/>
      <c r="ALG283"/>
      <c r="ALH283"/>
      <c r="ALI283"/>
      <c r="ALJ283"/>
      <c r="ALK283"/>
      <c r="ALL283"/>
      <c r="ALM283"/>
      <c r="ALN283"/>
      <c r="ALO283"/>
      <c r="ALP283"/>
      <c r="ALQ283"/>
      <c r="ALR283"/>
      <c r="ALS283"/>
      <c r="ALT283"/>
      <c r="ALU283"/>
      <c r="ALV283"/>
      <c r="ALW283"/>
      <c r="ALX283"/>
      <c r="ALY283"/>
      <c r="ALZ283"/>
      <c r="AMA283"/>
      <c r="AMB283"/>
      <c r="AMC283"/>
      <c r="AMD283"/>
      <c r="AME283"/>
      <c r="AMF283"/>
      <c r="AMG283"/>
      <c r="AMH283"/>
      <c r="AMI283"/>
      <c r="AMJ283"/>
    </row>
    <row r="284" spans="1:1024">
      <c r="A284" s="147"/>
      <c r="B284" s="134" t="s">
        <v>314</v>
      </c>
      <c r="C284" s="142"/>
      <c r="D284" s="143"/>
      <c r="E284" s="143"/>
      <c r="F284" s="143"/>
      <c r="G284" s="143"/>
      <c r="H284" s="143"/>
      <c r="I284" s="143"/>
      <c r="J284" s="143"/>
      <c r="K284" s="145">
        <v>0</v>
      </c>
      <c r="L284" s="143"/>
      <c r="M284" s="145"/>
      <c r="N284" s="143"/>
      <c r="O284" s="143">
        <v>14.3</v>
      </c>
      <c r="P284" s="143"/>
      <c r="Q284" s="143"/>
      <c r="R284" s="143">
        <f t="shared" si="11"/>
        <v>14.3</v>
      </c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  <c r="IZ284"/>
      <c r="JA284"/>
      <c r="JB284"/>
      <c r="JC284"/>
      <c r="JD284"/>
      <c r="JE284"/>
      <c r="JF284"/>
      <c r="JG284"/>
      <c r="JH284"/>
      <c r="JI284"/>
      <c r="JJ284"/>
      <c r="JK284"/>
      <c r="JL284"/>
      <c r="JM284"/>
      <c r="JN284"/>
      <c r="JO284"/>
      <c r="JP284"/>
      <c r="JQ284"/>
      <c r="JR284"/>
      <c r="JS284"/>
      <c r="JT284"/>
      <c r="JU284"/>
      <c r="JV284"/>
      <c r="JW284"/>
      <c r="JX284"/>
      <c r="JY284"/>
      <c r="JZ284"/>
      <c r="KA284"/>
      <c r="KB284"/>
      <c r="KC284"/>
      <c r="KD284"/>
      <c r="KE284"/>
      <c r="KF284"/>
      <c r="KG284"/>
      <c r="KH284"/>
      <c r="KI284"/>
      <c r="KJ284"/>
      <c r="KK284"/>
      <c r="KL284"/>
      <c r="KM284"/>
      <c r="KN284"/>
      <c r="KO284"/>
      <c r="KP284"/>
      <c r="KQ284"/>
      <c r="KR284"/>
      <c r="KS284"/>
      <c r="KT284"/>
      <c r="KU284"/>
      <c r="KV284"/>
      <c r="KW284"/>
      <c r="KX284"/>
      <c r="KY284"/>
      <c r="KZ284"/>
      <c r="LA284"/>
      <c r="LB284"/>
      <c r="LC284"/>
      <c r="LD284"/>
      <c r="LE284"/>
      <c r="LF284"/>
      <c r="LG284"/>
      <c r="LH284"/>
      <c r="LI284"/>
      <c r="LJ284"/>
      <c r="LK284"/>
      <c r="LL284"/>
      <c r="LM284"/>
      <c r="LN284"/>
      <c r="LO284"/>
      <c r="LP284"/>
      <c r="LQ284"/>
      <c r="LR284"/>
      <c r="LS284"/>
      <c r="LT284"/>
      <c r="LU284"/>
      <c r="LV284"/>
      <c r="LW284"/>
      <c r="LX284"/>
      <c r="LY284"/>
      <c r="LZ284"/>
      <c r="MA284"/>
      <c r="MB284"/>
      <c r="MC284"/>
      <c r="MD284"/>
      <c r="ME284"/>
      <c r="MF284"/>
      <c r="MG284"/>
      <c r="MH284"/>
      <c r="MI284"/>
      <c r="MJ284"/>
      <c r="MK284"/>
      <c r="ML284"/>
      <c r="MM284"/>
      <c r="MN284"/>
      <c r="MO284"/>
      <c r="MP284"/>
      <c r="MQ284"/>
      <c r="MR284"/>
      <c r="MS284"/>
      <c r="MT284"/>
      <c r="MU284"/>
      <c r="MV284"/>
      <c r="MW284"/>
      <c r="MX284"/>
      <c r="MY284"/>
      <c r="MZ284"/>
      <c r="NA284"/>
      <c r="NB284"/>
      <c r="NC284"/>
      <c r="ND284"/>
      <c r="NE284"/>
      <c r="NF284"/>
      <c r="NG284"/>
      <c r="NH284"/>
      <c r="NI284"/>
      <c r="NJ284"/>
      <c r="NK284"/>
      <c r="NL284"/>
      <c r="NM284"/>
      <c r="NN284"/>
      <c r="NO284"/>
      <c r="NP284"/>
      <c r="NQ284"/>
      <c r="NR284"/>
      <c r="NS284"/>
      <c r="NT284"/>
      <c r="NU284"/>
      <c r="NV284"/>
      <c r="NW284"/>
      <c r="NX284"/>
      <c r="NY284"/>
      <c r="NZ284"/>
      <c r="OA284"/>
      <c r="OB284"/>
      <c r="OC284"/>
      <c r="OD284"/>
      <c r="OE284"/>
      <c r="OF284"/>
      <c r="OG284"/>
      <c r="OH284"/>
      <c r="OI284"/>
      <c r="OJ284"/>
      <c r="OK284"/>
      <c r="OL284"/>
      <c r="OM284"/>
      <c r="ON284"/>
      <c r="OO284"/>
      <c r="OP284"/>
      <c r="OQ284"/>
      <c r="OR284"/>
      <c r="OS284"/>
      <c r="OT284"/>
      <c r="OU284"/>
      <c r="OV284"/>
      <c r="OW284"/>
      <c r="OX284"/>
      <c r="OY284"/>
      <c r="OZ284"/>
      <c r="PA284"/>
      <c r="PB284"/>
      <c r="PC284"/>
      <c r="PD284"/>
      <c r="PE284"/>
      <c r="PF284"/>
      <c r="PG284"/>
      <c r="PH284"/>
      <c r="PI284"/>
      <c r="PJ284"/>
      <c r="PK284"/>
      <c r="PL284"/>
      <c r="PM284"/>
      <c r="PN284"/>
      <c r="PO284"/>
      <c r="PP284"/>
      <c r="PQ284"/>
      <c r="PR284"/>
      <c r="PS284"/>
      <c r="PT284"/>
      <c r="PU284"/>
      <c r="PV284"/>
      <c r="PW284"/>
      <c r="PX284"/>
      <c r="PY284"/>
      <c r="PZ284"/>
      <c r="QA284"/>
      <c r="QB284"/>
      <c r="QC284"/>
      <c r="QD284"/>
      <c r="QE284"/>
      <c r="QF284"/>
      <c r="QG284"/>
      <c r="QH284"/>
      <c r="QI284"/>
      <c r="QJ284"/>
      <c r="QK284"/>
      <c r="QL284"/>
      <c r="QM284"/>
      <c r="QN284"/>
      <c r="QO284"/>
      <c r="QP284"/>
      <c r="QQ284"/>
      <c r="QR284"/>
      <c r="QS284"/>
      <c r="QT284"/>
      <c r="QU284"/>
      <c r="QV284"/>
      <c r="QW284"/>
      <c r="QX284"/>
      <c r="QY284"/>
      <c r="QZ284"/>
      <c r="RA284"/>
      <c r="RB284"/>
      <c r="RC284"/>
      <c r="RD284"/>
      <c r="RE284"/>
      <c r="RF284"/>
      <c r="RG284"/>
      <c r="RH284"/>
      <c r="RI284"/>
      <c r="RJ284"/>
      <c r="RK284"/>
      <c r="RL284"/>
      <c r="RM284"/>
      <c r="RN284"/>
      <c r="RO284"/>
      <c r="RP284"/>
      <c r="RQ284"/>
      <c r="RR284"/>
      <c r="RS284"/>
      <c r="RT284"/>
      <c r="RU284"/>
      <c r="RV284"/>
      <c r="RW284"/>
      <c r="RX284"/>
      <c r="RY284"/>
      <c r="RZ284"/>
      <c r="SA284"/>
      <c r="SB284"/>
      <c r="SC284"/>
      <c r="SD284"/>
      <c r="SE284"/>
      <c r="SF284"/>
      <c r="SG284"/>
      <c r="SH284"/>
      <c r="SI284"/>
      <c r="SJ284"/>
      <c r="SK284"/>
      <c r="SL284"/>
      <c r="SM284"/>
      <c r="SN284"/>
      <c r="SO284"/>
      <c r="SP284"/>
      <c r="SQ284"/>
      <c r="SR284"/>
      <c r="SS284"/>
      <c r="ST284"/>
      <c r="SU284"/>
      <c r="SV284"/>
      <c r="SW284"/>
      <c r="SX284"/>
      <c r="SY284"/>
      <c r="SZ284"/>
      <c r="TA284"/>
      <c r="TB284"/>
      <c r="TC284"/>
      <c r="TD284"/>
      <c r="TE284"/>
      <c r="TF284"/>
      <c r="TG284"/>
      <c r="TH284"/>
      <c r="TI284"/>
      <c r="TJ284"/>
      <c r="TK284"/>
      <c r="TL284"/>
      <c r="TM284"/>
      <c r="TN284"/>
      <c r="TO284"/>
      <c r="TP284"/>
      <c r="TQ284"/>
      <c r="TR284"/>
      <c r="TS284"/>
      <c r="TT284"/>
      <c r="TU284"/>
      <c r="TV284"/>
      <c r="TW284"/>
      <c r="TX284"/>
      <c r="TY284"/>
      <c r="TZ284"/>
      <c r="UA284"/>
      <c r="UB284"/>
      <c r="UC284"/>
      <c r="UD284"/>
      <c r="UE284"/>
      <c r="UF284"/>
      <c r="UG284"/>
      <c r="UH284"/>
      <c r="UI284"/>
      <c r="UJ284"/>
      <c r="UK284"/>
      <c r="UL284"/>
      <c r="UM284"/>
      <c r="UN284"/>
      <c r="UO284"/>
      <c r="UP284"/>
      <c r="UQ284"/>
      <c r="UR284"/>
      <c r="US284"/>
      <c r="UT284"/>
      <c r="UU284"/>
      <c r="UV284"/>
      <c r="UW284"/>
      <c r="UX284"/>
      <c r="UY284"/>
      <c r="UZ284"/>
      <c r="VA284"/>
      <c r="VB284"/>
      <c r="VC284"/>
      <c r="VD284"/>
      <c r="VE284"/>
      <c r="VF284"/>
      <c r="VG284"/>
      <c r="VH284"/>
      <c r="VI284"/>
      <c r="VJ284"/>
      <c r="VK284"/>
      <c r="VL284"/>
      <c r="VM284"/>
      <c r="VN284"/>
      <c r="VO284"/>
      <c r="VP284"/>
      <c r="VQ284"/>
      <c r="VR284"/>
      <c r="VS284"/>
      <c r="VT284"/>
      <c r="VU284"/>
      <c r="VV284"/>
      <c r="VW284"/>
      <c r="VX284"/>
      <c r="VY284"/>
      <c r="VZ284"/>
      <c r="WA284"/>
      <c r="WB284"/>
      <c r="WC284"/>
      <c r="WD284"/>
      <c r="WE284"/>
      <c r="WF284"/>
      <c r="WG284"/>
      <c r="WH284"/>
      <c r="WI284"/>
      <c r="WJ284"/>
      <c r="WK284"/>
      <c r="WL284"/>
      <c r="WM284"/>
      <c r="WN284"/>
      <c r="WO284"/>
      <c r="WP284"/>
      <c r="WQ284"/>
      <c r="WR284"/>
      <c r="WS284"/>
      <c r="WT284"/>
      <c r="WU284"/>
      <c r="WV284"/>
      <c r="WW284"/>
      <c r="WX284"/>
      <c r="WY284"/>
      <c r="WZ284"/>
      <c r="XA284"/>
      <c r="XB284"/>
      <c r="XC284"/>
      <c r="XD284"/>
      <c r="XE284"/>
      <c r="XF284"/>
      <c r="XG284"/>
      <c r="XH284"/>
      <c r="XI284"/>
      <c r="XJ284"/>
      <c r="XK284"/>
      <c r="XL284"/>
      <c r="XM284"/>
      <c r="XN284"/>
      <c r="XO284"/>
      <c r="XP284"/>
      <c r="XQ284"/>
      <c r="XR284"/>
      <c r="XS284"/>
      <c r="XT284"/>
      <c r="XU284"/>
      <c r="XV284"/>
      <c r="XW284"/>
      <c r="XX284"/>
      <c r="XY284"/>
      <c r="XZ284"/>
      <c r="YA284"/>
      <c r="YB284"/>
      <c r="YC284"/>
      <c r="YD284"/>
      <c r="YE284"/>
      <c r="YF284"/>
      <c r="YG284"/>
      <c r="YH284"/>
      <c r="YI284"/>
      <c r="YJ284"/>
      <c r="YK284"/>
      <c r="YL284"/>
      <c r="YM284"/>
      <c r="YN284"/>
      <c r="YO284"/>
      <c r="YP284"/>
      <c r="YQ284"/>
      <c r="YR284"/>
      <c r="YS284"/>
      <c r="YT284"/>
      <c r="YU284"/>
      <c r="YV284"/>
      <c r="YW284"/>
      <c r="YX284"/>
      <c r="YY284"/>
      <c r="YZ284"/>
      <c r="ZA284"/>
      <c r="ZB284"/>
      <c r="ZC284"/>
      <c r="ZD284"/>
      <c r="ZE284"/>
      <c r="ZF284"/>
      <c r="ZG284"/>
      <c r="ZH284"/>
      <c r="ZI284"/>
      <c r="ZJ284"/>
      <c r="ZK284"/>
      <c r="ZL284"/>
      <c r="ZM284"/>
      <c r="ZN284"/>
      <c r="ZO284"/>
      <c r="ZP284"/>
      <c r="ZQ284"/>
      <c r="ZR284"/>
      <c r="ZS284"/>
      <c r="ZT284"/>
      <c r="ZU284"/>
      <c r="ZV284"/>
      <c r="ZW284"/>
      <c r="ZX284"/>
      <c r="ZY284"/>
      <c r="ZZ284"/>
      <c r="AAA284"/>
      <c r="AAB284"/>
      <c r="AAC284"/>
      <c r="AAD284"/>
      <c r="AAE284"/>
      <c r="AAF284"/>
      <c r="AAG284"/>
      <c r="AAH284"/>
      <c r="AAI284"/>
      <c r="AAJ284"/>
      <c r="AAK284"/>
      <c r="AAL284"/>
      <c r="AAM284"/>
      <c r="AAN284"/>
      <c r="AAO284"/>
      <c r="AAP284"/>
      <c r="AAQ284"/>
      <c r="AAR284"/>
      <c r="AAS284"/>
      <c r="AAT284"/>
      <c r="AAU284"/>
      <c r="AAV284"/>
      <c r="AAW284"/>
      <c r="AAX284"/>
      <c r="AAY284"/>
      <c r="AAZ284"/>
      <c r="ABA284"/>
      <c r="ABB284"/>
      <c r="ABC284"/>
      <c r="ABD284"/>
      <c r="ABE284"/>
      <c r="ABF284"/>
      <c r="ABG284"/>
      <c r="ABH284"/>
      <c r="ABI284"/>
      <c r="ABJ284"/>
      <c r="ABK284"/>
      <c r="ABL284"/>
      <c r="ABM284"/>
      <c r="ABN284"/>
      <c r="ABO284"/>
      <c r="ABP284"/>
      <c r="ABQ284"/>
      <c r="ABR284"/>
      <c r="ABS284"/>
      <c r="ABT284"/>
      <c r="ABU284"/>
      <c r="ABV284"/>
      <c r="ABW284"/>
      <c r="ABX284"/>
      <c r="ABY284"/>
      <c r="ABZ284"/>
      <c r="ACA284"/>
      <c r="ACB284"/>
      <c r="ACC284"/>
      <c r="ACD284"/>
      <c r="ACE284"/>
      <c r="ACF284"/>
      <c r="ACG284"/>
      <c r="ACH284"/>
      <c r="ACI284"/>
      <c r="ACJ284"/>
      <c r="ACK284"/>
      <c r="ACL284"/>
      <c r="ACM284"/>
      <c r="ACN284"/>
      <c r="ACO284"/>
      <c r="ACP284"/>
      <c r="ACQ284"/>
      <c r="ACR284"/>
      <c r="ACS284"/>
      <c r="ACT284"/>
      <c r="ACU284"/>
      <c r="ACV284"/>
      <c r="ACW284"/>
      <c r="ACX284"/>
      <c r="ACY284"/>
      <c r="ACZ284"/>
      <c r="ADA284"/>
      <c r="ADB284"/>
      <c r="ADC284"/>
      <c r="ADD284"/>
      <c r="ADE284"/>
      <c r="ADF284"/>
      <c r="ADG284"/>
      <c r="ADH284"/>
      <c r="ADI284"/>
      <c r="ADJ284"/>
      <c r="ADK284"/>
      <c r="ADL284"/>
      <c r="ADM284"/>
      <c r="ADN284"/>
      <c r="ADO284"/>
      <c r="ADP284"/>
      <c r="ADQ284"/>
      <c r="ADR284"/>
      <c r="ADS284"/>
      <c r="ADT284"/>
      <c r="ADU284"/>
      <c r="ADV284"/>
      <c r="ADW284"/>
      <c r="ADX284"/>
      <c r="ADY284"/>
      <c r="ADZ284"/>
      <c r="AEA284"/>
      <c r="AEB284"/>
      <c r="AEC284"/>
      <c r="AED284"/>
      <c r="AEE284"/>
      <c r="AEF284"/>
      <c r="AEG284"/>
      <c r="AEH284"/>
      <c r="AEI284"/>
      <c r="AEJ284"/>
      <c r="AEK284"/>
      <c r="AEL284"/>
      <c r="AEM284"/>
      <c r="AEN284"/>
      <c r="AEO284"/>
      <c r="AEP284"/>
      <c r="AEQ284"/>
      <c r="AER284"/>
      <c r="AES284"/>
      <c r="AET284"/>
      <c r="AEU284"/>
      <c r="AEV284"/>
      <c r="AEW284"/>
      <c r="AEX284"/>
      <c r="AEY284"/>
      <c r="AEZ284"/>
      <c r="AFA284"/>
      <c r="AFB284"/>
      <c r="AFC284"/>
      <c r="AFD284"/>
      <c r="AFE284"/>
      <c r="AFF284"/>
      <c r="AFG284"/>
      <c r="AFH284"/>
      <c r="AFI284"/>
      <c r="AFJ284"/>
      <c r="AFK284"/>
      <c r="AFL284"/>
      <c r="AFM284"/>
      <c r="AFN284"/>
      <c r="AFO284"/>
      <c r="AFP284"/>
      <c r="AFQ284"/>
      <c r="AFR284"/>
      <c r="AFS284"/>
      <c r="AFT284"/>
      <c r="AFU284"/>
      <c r="AFV284"/>
      <c r="AFW284"/>
      <c r="AFX284"/>
      <c r="AFY284"/>
      <c r="AFZ284"/>
      <c r="AGA284"/>
      <c r="AGB284"/>
      <c r="AGC284"/>
      <c r="AGD284"/>
      <c r="AGE284"/>
      <c r="AGF284"/>
      <c r="AGG284"/>
      <c r="AGH284"/>
      <c r="AGI284"/>
      <c r="AGJ284"/>
      <c r="AGK284"/>
      <c r="AGL284"/>
      <c r="AGM284"/>
      <c r="AGN284"/>
      <c r="AGO284"/>
      <c r="AGP284"/>
      <c r="AGQ284"/>
      <c r="AGR284"/>
      <c r="AGS284"/>
      <c r="AGT284"/>
      <c r="AGU284"/>
      <c r="AGV284"/>
      <c r="AGW284"/>
      <c r="AGX284"/>
      <c r="AGY284"/>
      <c r="AGZ284"/>
      <c r="AHA284"/>
      <c r="AHB284"/>
      <c r="AHC284"/>
      <c r="AHD284"/>
      <c r="AHE284"/>
      <c r="AHF284"/>
      <c r="AHG284"/>
      <c r="AHH284"/>
      <c r="AHI284"/>
      <c r="AHJ284"/>
      <c r="AHK284"/>
      <c r="AHL284"/>
      <c r="AHM284"/>
      <c r="AHN284"/>
      <c r="AHO284"/>
      <c r="AHP284"/>
      <c r="AHQ284"/>
      <c r="AHR284"/>
      <c r="AHS284"/>
      <c r="AHT284"/>
      <c r="AHU284"/>
      <c r="AHV284"/>
      <c r="AHW284"/>
      <c r="AHX284"/>
      <c r="AHY284"/>
      <c r="AHZ284"/>
      <c r="AIA284"/>
      <c r="AIB284"/>
      <c r="AIC284"/>
      <c r="AID284"/>
      <c r="AIE284"/>
      <c r="AIF284"/>
      <c r="AIG284"/>
      <c r="AIH284"/>
      <c r="AII284"/>
      <c r="AIJ284"/>
      <c r="AIK284"/>
      <c r="AIL284"/>
      <c r="AIM284"/>
      <c r="AIN284"/>
      <c r="AIO284"/>
      <c r="AIP284"/>
      <c r="AIQ284"/>
      <c r="AIR284"/>
      <c r="AIS284"/>
      <c r="AIT284"/>
      <c r="AIU284"/>
      <c r="AIV284"/>
      <c r="AIW284"/>
      <c r="AIX284"/>
      <c r="AIY284"/>
      <c r="AIZ284"/>
      <c r="AJA284"/>
      <c r="AJB284"/>
      <c r="AJC284"/>
      <c r="AJD284"/>
      <c r="AJE284"/>
      <c r="AJF284"/>
      <c r="AJG284"/>
      <c r="AJH284"/>
      <c r="AJI284"/>
      <c r="AJJ284"/>
      <c r="AJK284"/>
      <c r="AJL284"/>
      <c r="AJM284"/>
      <c r="AJN284"/>
      <c r="AJO284"/>
      <c r="AJP284"/>
      <c r="AJQ284"/>
      <c r="AJR284"/>
      <c r="AJS284"/>
      <c r="AJT284"/>
      <c r="AJU284"/>
      <c r="AJV284"/>
      <c r="AJW284"/>
      <c r="AJX284"/>
      <c r="AJY284"/>
      <c r="AJZ284"/>
      <c r="AKA284"/>
      <c r="AKB284"/>
      <c r="AKC284"/>
      <c r="AKD284"/>
      <c r="AKE284"/>
      <c r="AKF284"/>
      <c r="AKG284"/>
      <c r="AKH284"/>
      <c r="AKI284"/>
      <c r="AKJ284"/>
      <c r="AKK284"/>
      <c r="AKL284"/>
      <c r="AKM284"/>
      <c r="AKN284"/>
      <c r="AKO284"/>
      <c r="AKP284"/>
      <c r="AKQ284"/>
      <c r="AKR284"/>
      <c r="AKS284"/>
      <c r="AKT284"/>
      <c r="AKU284"/>
      <c r="AKV284"/>
      <c r="AKW284"/>
      <c r="AKX284"/>
      <c r="AKY284"/>
      <c r="AKZ284"/>
      <c r="ALA284"/>
      <c r="ALB284"/>
      <c r="ALC284"/>
      <c r="ALD284"/>
      <c r="ALE284"/>
      <c r="ALF284"/>
      <c r="ALG284"/>
      <c r="ALH284"/>
      <c r="ALI284"/>
      <c r="ALJ284"/>
      <c r="ALK284"/>
      <c r="ALL284"/>
      <c r="ALM284"/>
      <c r="ALN284"/>
      <c r="ALO284"/>
      <c r="ALP284"/>
      <c r="ALQ284"/>
      <c r="ALR284"/>
      <c r="ALS284"/>
      <c r="ALT284"/>
      <c r="ALU284"/>
      <c r="ALV284"/>
      <c r="ALW284"/>
      <c r="ALX284"/>
      <c r="ALY284"/>
      <c r="ALZ284"/>
      <c r="AMA284"/>
      <c r="AMB284"/>
      <c r="AMC284"/>
      <c r="AMD284"/>
      <c r="AME284"/>
      <c r="AMF284"/>
      <c r="AMG284"/>
      <c r="AMH284"/>
      <c r="AMI284"/>
      <c r="AMJ284"/>
    </row>
    <row r="285" spans="1:1024">
      <c r="A285" s="133"/>
      <c r="B285" s="134" t="s">
        <v>315</v>
      </c>
      <c r="C285" s="142">
        <f t="shared" ref="C285:J285" si="12">C279+C280+C281</f>
        <v>11</v>
      </c>
      <c r="D285" s="142">
        <f t="shared" si="12"/>
        <v>9.5</v>
      </c>
      <c r="E285" s="148">
        <f t="shared" si="12"/>
        <v>7.5</v>
      </c>
      <c r="F285" s="148">
        <f t="shared" si="12"/>
        <v>6</v>
      </c>
      <c r="G285" s="148">
        <f t="shared" si="12"/>
        <v>11.5</v>
      </c>
      <c r="H285" s="148">
        <f t="shared" si="12"/>
        <v>10</v>
      </c>
      <c r="I285" s="148">
        <f t="shared" si="12"/>
        <v>21.5</v>
      </c>
      <c r="J285" s="148">
        <f t="shared" si="12"/>
        <v>10</v>
      </c>
      <c r="K285" s="149">
        <v>12.5</v>
      </c>
      <c r="L285" s="148">
        <f t="shared" ref="L285:Q285" si="13">L279+L280+L281</f>
        <v>14.3</v>
      </c>
      <c r="M285" s="149">
        <f t="shared" si="13"/>
        <v>11</v>
      </c>
      <c r="N285" s="148">
        <f t="shared" si="13"/>
        <v>10</v>
      </c>
      <c r="O285" s="148">
        <f t="shared" si="13"/>
        <v>6.5</v>
      </c>
      <c r="P285" s="148">
        <f t="shared" si="13"/>
        <v>0</v>
      </c>
      <c r="Q285" s="148">
        <f t="shared" si="13"/>
        <v>0</v>
      </c>
      <c r="R285" s="143">
        <f t="shared" si="11"/>
        <v>141.30000000000001</v>
      </c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  <c r="IY285"/>
      <c r="IZ285"/>
      <c r="JA285"/>
      <c r="JB285"/>
      <c r="JC285"/>
      <c r="JD285"/>
      <c r="JE285"/>
      <c r="JF285"/>
      <c r="JG285"/>
      <c r="JH285"/>
      <c r="JI285"/>
      <c r="JJ285"/>
      <c r="JK285"/>
      <c r="JL285"/>
      <c r="JM285"/>
      <c r="JN285"/>
      <c r="JO285"/>
      <c r="JP285"/>
      <c r="JQ285"/>
      <c r="JR285"/>
      <c r="JS285"/>
      <c r="JT285"/>
      <c r="JU285"/>
      <c r="JV285"/>
      <c r="JW285"/>
      <c r="JX285"/>
      <c r="JY285"/>
      <c r="JZ285"/>
      <c r="KA285"/>
      <c r="KB285"/>
      <c r="KC285"/>
      <c r="KD285"/>
      <c r="KE285"/>
      <c r="KF285"/>
      <c r="KG285"/>
      <c r="KH285"/>
      <c r="KI285"/>
      <c r="KJ285"/>
      <c r="KK285"/>
      <c r="KL285"/>
      <c r="KM285"/>
      <c r="KN285"/>
      <c r="KO285"/>
      <c r="KP285"/>
      <c r="KQ285"/>
      <c r="KR285"/>
      <c r="KS285"/>
      <c r="KT285"/>
      <c r="KU285"/>
      <c r="KV285"/>
      <c r="KW285"/>
      <c r="KX285"/>
      <c r="KY285"/>
      <c r="KZ285"/>
      <c r="LA285"/>
      <c r="LB285"/>
      <c r="LC285"/>
      <c r="LD285"/>
      <c r="LE285"/>
      <c r="LF285"/>
      <c r="LG285"/>
      <c r="LH285"/>
      <c r="LI285"/>
      <c r="LJ285"/>
      <c r="LK285"/>
      <c r="LL285"/>
      <c r="LM285"/>
      <c r="LN285"/>
      <c r="LO285"/>
      <c r="LP285"/>
      <c r="LQ285"/>
      <c r="LR285"/>
      <c r="LS285"/>
      <c r="LT285"/>
      <c r="LU285"/>
      <c r="LV285"/>
      <c r="LW285"/>
      <c r="LX285"/>
      <c r="LY285"/>
      <c r="LZ285"/>
      <c r="MA285"/>
      <c r="MB285"/>
      <c r="MC285"/>
      <c r="MD285"/>
      <c r="ME285"/>
      <c r="MF285"/>
      <c r="MG285"/>
      <c r="MH285"/>
      <c r="MI285"/>
      <c r="MJ285"/>
      <c r="MK285"/>
      <c r="ML285"/>
      <c r="MM285"/>
      <c r="MN285"/>
      <c r="MO285"/>
      <c r="MP285"/>
      <c r="MQ285"/>
      <c r="MR285"/>
      <c r="MS285"/>
      <c r="MT285"/>
      <c r="MU285"/>
      <c r="MV285"/>
      <c r="MW285"/>
      <c r="MX285"/>
      <c r="MY285"/>
      <c r="MZ285"/>
      <c r="NA285"/>
      <c r="NB285"/>
      <c r="NC285"/>
      <c r="ND285"/>
      <c r="NE285"/>
      <c r="NF285"/>
      <c r="NG285"/>
      <c r="NH285"/>
      <c r="NI285"/>
      <c r="NJ285"/>
      <c r="NK285"/>
      <c r="NL285"/>
      <c r="NM285"/>
      <c r="NN285"/>
      <c r="NO285"/>
      <c r="NP285"/>
      <c r="NQ285"/>
      <c r="NR285"/>
      <c r="NS285"/>
      <c r="NT285"/>
      <c r="NU285"/>
      <c r="NV285"/>
      <c r="NW285"/>
      <c r="NX285"/>
      <c r="NY285"/>
      <c r="NZ285"/>
      <c r="OA285"/>
      <c r="OB285"/>
      <c r="OC285"/>
      <c r="OD285"/>
      <c r="OE285"/>
      <c r="OF285"/>
      <c r="OG285"/>
      <c r="OH285"/>
      <c r="OI285"/>
      <c r="OJ285"/>
      <c r="OK285"/>
      <c r="OL285"/>
      <c r="OM285"/>
      <c r="ON285"/>
      <c r="OO285"/>
      <c r="OP285"/>
      <c r="OQ285"/>
      <c r="OR285"/>
      <c r="OS285"/>
      <c r="OT285"/>
      <c r="OU285"/>
      <c r="OV285"/>
      <c r="OW285"/>
      <c r="OX285"/>
      <c r="OY285"/>
      <c r="OZ285"/>
      <c r="PA285"/>
      <c r="PB285"/>
      <c r="PC285"/>
      <c r="PD285"/>
      <c r="PE285"/>
      <c r="PF285"/>
      <c r="PG285"/>
      <c r="PH285"/>
      <c r="PI285"/>
      <c r="PJ285"/>
      <c r="PK285"/>
      <c r="PL285"/>
      <c r="PM285"/>
      <c r="PN285"/>
      <c r="PO285"/>
      <c r="PP285"/>
      <c r="PQ285"/>
      <c r="PR285"/>
      <c r="PS285"/>
      <c r="PT285"/>
      <c r="PU285"/>
      <c r="PV285"/>
      <c r="PW285"/>
      <c r="PX285"/>
      <c r="PY285"/>
      <c r="PZ285"/>
      <c r="QA285"/>
      <c r="QB285"/>
      <c r="QC285"/>
      <c r="QD285"/>
      <c r="QE285"/>
      <c r="QF285"/>
      <c r="QG285"/>
      <c r="QH285"/>
      <c r="QI285"/>
      <c r="QJ285"/>
      <c r="QK285"/>
      <c r="QL285"/>
      <c r="QM285"/>
      <c r="QN285"/>
      <c r="QO285"/>
      <c r="QP285"/>
      <c r="QQ285"/>
      <c r="QR285"/>
      <c r="QS285"/>
      <c r="QT285"/>
      <c r="QU285"/>
      <c r="QV285"/>
      <c r="QW285"/>
      <c r="QX285"/>
      <c r="QY285"/>
      <c r="QZ285"/>
      <c r="RA285"/>
      <c r="RB285"/>
      <c r="RC285"/>
      <c r="RD285"/>
      <c r="RE285"/>
      <c r="RF285"/>
      <c r="RG285"/>
      <c r="RH285"/>
      <c r="RI285"/>
      <c r="RJ285"/>
      <c r="RK285"/>
      <c r="RL285"/>
      <c r="RM285"/>
      <c r="RN285"/>
      <c r="RO285"/>
      <c r="RP285"/>
      <c r="RQ285"/>
      <c r="RR285"/>
      <c r="RS285"/>
      <c r="RT285"/>
      <c r="RU285"/>
      <c r="RV285"/>
      <c r="RW285"/>
      <c r="RX285"/>
      <c r="RY285"/>
      <c r="RZ285"/>
      <c r="SA285"/>
      <c r="SB285"/>
      <c r="SC285"/>
      <c r="SD285"/>
      <c r="SE285"/>
      <c r="SF285"/>
      <c r="SG285"/>
      <c r="SH285"/>
      <c r="SI285"/>
      <c r="SJ285"/>
      <c r="SK285"/>
      <c r="SL285"/>
      <c r="SM285"/>
      <c r="SN285"/>
      <c r="SO285"/>
      <c r="SP285"/>
      <c r="SQ285"/>
      <c r="SR285"/>
      <c r="SS285"/>
      <c r="ST285"/>
      <c r="SU285"/>
      <c r="SV285"/>
      <c r="SW285"/>
      <c r="SX285"/>
      <c r="SY285"/>
      <c r="SZ285"/>
      <c r="TA285"/>
      <c r="TB285"/>
      <c r="TC285"/>
      <c r="TD285"/>
      <c r="TE285"/>
      <c r="TF285"/>
      <c r="TG285"/>
      <c r="TH285"/>
      <c r="TI285"/>
      <c r="TJ285"/>
      <c r="TK285"/>
      <c r="TL285"/>
      <c r="TM285"/>
      <c r="TN285"/>
      <c r="TO285"/>
      <c r="TP285"/>
      <c r="TQ285"/>
      <c r="TR285"/>
      <c r="TS285"/>
      <c r="TT285"/>
      <c r="TU285"/>
      <c r="TV285"/>
      <c r="TW285"/>
      <c r="TX285"/>
      <c r="TY285"/>
      <c r="TZ285"/>
      <c r="UA285"/>
      <c r="UB285"/>
      <c r="UC285"/>
      <c r="UD285"/>
      <c r="UE285"/>
      <c r="UF285"/>
      <c r="UG285"/>
      <c r="UH285"/>
      <c r="UI285"/>
      <c r="UJ285"/>
      <c r="UK285"/>
      <c r="UL285"/>
      <c r="UM285"/>
      <c r="UN285"/>
      <c r="UO285"/>
      <c r="UP285"/>
      <c r="UQ285"/>
      <c r="UR285"/>
      <c r="US285"/>
      <c r="UT285"/>
      <c r="UU285"/>
      <c r="UV285"/>
      <c r="UW285"/>
      <c r="UX285"/>
      <c r="UY285"/>
      <c r="UZ285"/>
      <c r="VA285"/>
      <c r="VB285"/>
      <c r="VC285"/>
      <c r="VD285"/>
      <c r="VE285"/>
      <c r="VF285"/>
      <c r="VG285"/>
      <c r="VH285"/>
      <c r="VI285"/>
      <c r="VJ285"/>
      <c r="VK285"/>
      <c r="VL285"/>
      <c r="VM285"/>
      <c r="VN285"/>
      <c r="VO285"/>
      <c r="VP285"/>
      <c r="VQ285"/>
      <c r="VR285"/>
      <c r="VS285"/>
      <c r="VT285"/>
      <c r="VU285"/>
      <c r="VV285"/>
      <c r="VW285"/>
      <c r="VX285"/>
      <c r="VY285"/>
      <c r="VZ285"/>
      <c r="WA285"/>
      <c r="WB285"/>
      <c r="WC285"/>
      <c r="WD285"/>
      <c r="WE285"/>
      <c r="WF285"/>
      <c r="WG285"/>
      <c r="WH285"/>
      <c r="WI285"/>
      <c r="WJ285"/>
      <c r="WK285"/>
      <c r="WL285"/>
      <c r="WM285"/>
      <c r="WN285"/>
      <c r="WO285"/>
      <c r="WP285"/>
      <c r="WQ285"/>
      <c r="WR285"/>
      <c r="WS285"/>
      <c r="WT285"/>
      <c r="WU285"/>
      <c r="WV285"/>
      <c r="WW285"/>
      <c r="WX285"/>
      <c r="WY285"/>
      <c r="WZ285"/>
      <c r="XA285"/>
      <c r="XB285"/>
      <c r="XC285"/>
      <c r="XD285"/>
      <c r="XE285"/>
      <c r="XF285"/>
      <c r="XG285"/>
      <c r="XH285"/>
      <c r="XI285"/>
      <c r="XJ285"/>
      <c r="XK285"/>
      <c r="XL285"/>
      <c r="XM285"/>
      <c r="XN285"/>
      <c r="XO285"/>
      <c r="XP285"/>
      <c r="XQ285"/>
      <c r="XR285"/>
      <c r="XS285"/>
      <c r="XT285"/>
      <c r="XU285"/>
      <c r="XV285"/>
      <c r="XW285"/>
      <c r="XX285"/>
      <c r="XY285"/>
      <c r="XZ285"/>
      <c r="YA285"/>
      <c r="YB285"/>
      <c r="YC285"/>
      <c r="YD285"/>
      <c r="YE285"/>
      <c r="YF285"/>
      <c r="YG285"/>
      <c r="YH285"/>
      <c r="YI285"/>
      <c r="YJ285"/>
      <c r="YK285"/>
      <c r="YL285"/>
      <c r="YM285"/>
      <c r="YN285"/>
      <c r="YO285"/>
      <c r="YP285"/>
      <c r="YQ285"/>
      <c r="YR285"/>
      <c r="YS285"/>
      <c r="YT285"/>
      <c r="YU285"/>
      <c r="YV285"/>
      <c r="YW285"/>
      <c r="YX285"/>
      <c r="YY285"/>
      <c r="YZ285"/>
      <c r="ZA285"/>
      <c r="ZB285"/>
      <c r="ZC285"/>
      <c r="ZD285"/>
      <c r="ZE285"/>
      <c r="ZF285"/>
      <c r="ZG285"/>
      <c r="ZH285"/>
      <c r="ZI285"/>
      <c r="ZJ285"/>
      <c r="ZK285"/>
      <c r="ZL285"/>
      <c r="ZM285"/>
      <c r="ZN285"/>
      <c r="ZO285"/>
      <c r="ZP285"/>
      <c r="ZQ285"/>
      <c r="ZR285"/>
      <c r="ZS285"/>
      <c r="ZT285"/>
      <c r="ZU285"/>
      <c r="ZV285"/>
      <c r="ZW285"/>
      <c r="ZX285"/>
      <c r="ZY285"/>
      <c r="ZZ285"/>
      <c r="AAA285"/>
      <c r="AAB285"/>
      <c r="AAC285"/>
      <c r="AAD285"/>
      <c r="AAE285"/>
      <c r="AAF285"/>
      <c r="AAG285"/>
      <c r="AAH285"/>
      <c r="AAI285"/>
      <c r="AAJ285"/>
      <c r="AAK285"/>
      <c r="AAL285"/>
      <c r="AAM285"/>
      <c r="AAN285"/>
      <c r="AAO285"/>
      <c r="AAP285"/>
      <c r="AAQ285"/>
      <c r="AAR285"/>
      <c r="AAS285"/>
      <c r="AAT285"/>
      <c r="AAU285"/>
      <c r="AAV285"/>
      <c r="AAW285"/>
      <c r="AAX285"/>
      <c r="AAY285"/>
      <c r="AAZ285"/>
      <c r="ABA285"/>
      <c r="ABB285"/>
      <c r="ABC285"/>
      <c r="ABD285"/>
      <c r="ABE285"/>
      <c r="ABF285"/>
      <c r="ABG285"/>
      <c r="ABH285"/>
      <c r="ABI285"/>
      <c r="ABJ285"/>
      <c r="ABK285"/>
      <c r="ABL285"/>
      <c r="ABM285"/>
      <c r="ABN285"/>
      <c r="ABO285"/>
      <c r="ABP285"/>
      <c r="ABQ285"/>
      <c r="ABR285"/>
      <c r="ABS285"/>
      <c r="ABT285"/>
      <c r="ABU285"/>
      <c r="ABV285"/>
      <c r="ABW285"/>
      <c r="ABX285"/>
      <c r="ABY285"/>
      <c r="ABZ285"/>
      <c r="ACA285"/>
      <c r="ACB285"/>
      <c r="ACC285"/>
      <c r="ACD285"/>
      <c r="ACE285"/>
      <c r="ACF285"/>
      <c r="ACG285"/>
      <c r="ACH285"/>
      <c r="ACI285"/>
      <c r="ACJ285"/>
      <c r="ACK285"/>
      <c r="ACL285"/>
      <c r="ACM285"/>
      <c r="ACN285"/>
      <c r="ACO285"/>
      <c r="ACP285"/>
      <c r="ACQ285"/>
      <c r="ACR285"/>
      <c r="ACS285"/>
      <c r="ACT285"/>
      <c r="ACU285"/>
      <c r="ACV285"/>
      <c r="ACW285"/>
      <c r="ACX285"/>
      <c r="ACY285"/>
      <c r="ACZ285"/>
      <c r="ADA285"/>
      <c r="ADB285"/>
      <c r="ADC285"/>
      <c r="ADD285"/>
      <c r="ADE285"/>
      <c r="ADF285"/>
      <c r="ADG285"/>
      <c r="ADH285"/>
      <c r="ADI285"/>
      <c r="ADJ285"/>
      <c r="ADK285"/>
      <c r="ADL285"/>
      <c r="ADM285"/>
      <c r="ADN285"/>
      <c r="ADO285"/>
      <c r="ADP285"/>
      <c r="ADQ285"/>
      <c r="ADR285"/>
      <c r="ADS285"/>
      <c r="ADT285"/>
      <c r="ADU285"/>
      <c r="ADV285"/>
      <c r="ADW285"/>
      <c r="ADX285"/>
      <c r="ADY285"/>
      <c r="ADZ285"/>
      <c r="AEA285"/>
      <c r="AEB285"/>
      <c r="AEC285"/>
      <c r="AED285"/>
      <c r="AEE285"/>
      <c r="AEF285"/>
      <c r="AEG285"/>
      <c r="AEH285"/>
      <c r="AEI285"/>
      <c r="AEJ285"/>
      <c r="AEK285"/>
      <c r="AEL285"/>
      <c r="AEM285"/>
      <c r="AEN285"/>
      <c r="AEO285"/>
      <c r="AEP285"/>
      <c r="AEQ285"/>
      <c r="AER285"/>
      <c r="AES285"/>
      <c r="AET285"/>
      <c r="AEU285"/>
      <c r="AEV285"/>
      <c r="AEW285"/>
      <c r="AEX285"/>
      <c r="AEY285"/>
      <c r="AEZ285"/>
      <c r="AFA285"/>
      <c r="AFB285"/>
      <c r="AFC285"/>
      <c r="AFD285"/>
      <c r="AFE285"/>
      <c r="AFF285"/>
      <c r="AFG285"/>
      <c r="AFH285"/>
      <c r="AFI285"/>
      <c r="AFJ285"/>
      <c r="AFK285"/>
      <c r="AFL285"/>
      <c r="AFM285"/>
      <c r="AFN285"/>
      <c r="AFO285"/>
      <c r="AFP285"/>
      <c r="AFQ285"/>
      <c r="AFR285"/>
      <c r="AFS285"/>
      <c r="AFT285"/>
      <c r="AFU285"/>
      <c r="AFV285"/>
      <c r="AFW285"/>
      <c r="AFX285"/>
      <c r="AFY285"/>
      <c r="AFZ285"/>
      <c r="AGA285"/>
      <c r="AGB285"/>
      <c r="AGC285"/>
      <c r="AGD285"/>
      <c r="AGE285"/>
      <c r="AGF285"/>
      <c r="AGG285"/>
      <c r="AGH285"/>
      <c r="AGI285"/>
      <c r="AGJ285"/>
      <c r="AGK285"/>
      <c r="AGL285"/>
      <c r="AGM285"/>
      <c r="AGN285"/>
      <c r="AGO285"/>
      <c r="AGP285"/>
      <c r="AGQ285"/>
      <c r="AGR285"/>
      <c r="AGS285"/>
      <c r="AGT285"/>
      <c r="AGU285"/>
      <c r="AGV285"/>
      <c r="AGW285"/>
      <c r="AGX285"/>
      <c r="AGY285"/>
      <c r="AGZ285"/>
      <c r="AHA285"/>
      <c r="AHB285"/>
      <c r="AHC285"/>
      <c r="AHD285"/>
      <c r="AHE285"/>
      <c r="AHF285"/>
      <c r="AHG285"/>
      <c r="AHH285"/>
      <c r="AHI285"/>
      <c r="AHJ285"/>
      <c r="AHK285"/>
      <c r="AHL285"/>
      <c r="AHM285"/>
      <c r="AHN285"/>
      <c r="AHO285"/>
      <c r="AHP285"/>
      <c r="AHQ285"/>
      <c r="AHR285"/>
      <c r="AHS285"/>
      <c r="AHT285"/>
      <c r="AHU285"/>
      <c r="AHV285"/>
      <c r="AHW285"/>
      <c r="AHX285"/>
      <c r="AHY285"/>
      <c r="AHZ285"/>
      <c r="AIA285"/>
      <c r="AIB285"/>
      <c r="AIC285"/>
      <c r="AID285"/>
      <c r="AIE285"/>
      <c r="AIF285"/>
      <c r="AIG285"/>
      <c r="AIH285"/>
      <c r="AII285"/>
      <c r="AIJ285"/>
      <c r="AIK285"/>
      <c r="AIL285"/>
      <c r="AIM285"/>
      <c r="AIN285"/>
      <c r="AIO285"/>
      <c r="AIP285"/>
      <c r="AIQ285"/>
      <c r="AIR285"/>
      <c r="AIS285"/>
      <c r="AIT285"/>
      <c r="AIU285"/>
      <c r="AIV285"/>
      <c r="AIW285"/>
      <c r="AIX285"/>
      <c r="AIY285"/>
      <c r="AIZ285"/>
      <c r="AJA285"/>
      <c r="AJB285"/>
      <c r="AJC285"/>
      <c r="AJD285"/>
      <c r="AJE285"/>
      <c r="AJF285"/>
      <c r="AJG285"/>
      <c r="AJH285"/>
      <c r="AJI285"/>
      <c r="AJJ285"/>
      <c r="AJK285"/>
      <c r="AJL285"/>
      <c r="AJM285"/>
      <c r="AJN285"/>
      <c r="AJO285"/>
      <c r="AJP285"/>
      <c r="AJQ285"/>
      <c r="AJR285"/>
      <c r="AJS285"/>
      <c r="AJT285"/>
      <c r="AJU285"/>
      <c r="AJV285"/>
      <c r="AJW285"/>
      <c r="AJX285"/>
      <c r="AJY285"/>
      <c r="AJZ285"/>
      <c r="AKA285"/>
      <c r="AKB285"/>
      <c r="AKC285"/>
      <c r="AKD285"/>
      <c r="AKE285"/>
      <c r="AKF285"/>
      <c r="AKG285"/>
      <c r="AKH285"/>
      <c r="AKI285"/>
      <c r="AKJ285"/>
      <c r="AKK285"/>
      <c r="AKL285"/>
      <c r="AKM285"/>
      <c r="AKN285"/>
      <c r="AKO285"/>
      <c r="AKP285"/>
      <c r="AKQ285"/>
      <c r="AKR285"/>
      <c r="AKS285"/>
      <c r="AKT285"/>
      <c r="AKU285"/>
      <c r="AKV285"/>
      <c r="AKW285"/>
      <c r="AKX285"/>
      <c r="AKY285"/>
      <c r="AKZ285"/>
      <c r="ALA285"/>
      <c r="ALB285"/>
      <c r="ALC285"/>
      <c r="ALD285"/>
      <c r="ALE285"/>
      <c r="ALF285"/>
      <c r="ALG285"/>
      <c r="ALH285"/>
      <c r="ALI285"/>
      <c r="ALJ285"/>
      <c r="ALK285"/>
      <c r="ALL285"/>
      <c r="ALM285"/>
      <c r="ALN285"/>
      <c r="ALO285"/>
      <c r="ALP285"/>
      <c r="ALQ285"/>
      <c r="ALR285"/>
      <c r="ALS285"/>
      <c r="ALT285"/>
      <c r="ALU285"/>
      <c r="ALV285"/>
      <c r="ALW285"/>
      <c r="ALX285"/>
      <c r="ALY285"/>
      <c r="ALZ285"/>
      <c r="AMA285"/>
      <c r="AMB285"/>
      <c r="AMC285"/>
      <c r="AMD285"/>
      <c r="AME285"/>
      <c r="AMF285"/>
      <c r="AMG285"/>
      <c r="AMH285"/>
      <c r="AMI285"/>
      <c r="AMJ285"/>
    </row>
    <row r="286" spans="1:1024">
      <c r="A286" s="133"/>
      <c r="B286" s="134" t="s">
        <v>316</v>
      </c>
      <c r="C286" s="142">
        <f t="shared" ref="C286:J286" si="14">C282+C283+C284</f>
        <v>76</v>
      </c>
      <c r="D286" s="142">
        <f t="shared" si="14"/>
        <v>53.5</v>
      </c>
      <c r="E286" s="148">
        <f t="shared" si="14"/>
        <v>59</v>
      </c>
      <c r="F286" s="148">
        <f t="shared" si="14"/>
        <v>36.1</v>
      </c>
      <c r="G286" s="148">
        <f t="shared" si="14"/>
        <v>74</v>
      </c>
      <c r="H286" s="148">
        <f t="shared" si="14"/>
        <v>90</v>
      </c>
      <c r="I286" s="148">
        <f t="shared" si="14"/>
        <v>83</v>
      </c>
      <c r="J286" s="148">
        <f t="shared" si="14"/>
        <v>36</v>
      </c>
      <c r="K286" s="149">
        <v>110.2</v>
      </c>
      <c r="L286" s="148">
        <f t="shared" ref="L286:Q286" si="15">L282+L283+L284</f>
        <v>103</v>
      </c>
      <c r="M286" s="149">
        <f t="shared" si="15"/>
        <v>116</v>
      </c>
      <c r="N286" s="148">
        <f t="shared" si="15"/>
        <v>95.8</v>
      </c>
      <c r="O286" s="148">
        <f t="shared" si="15"/>
        <v>15.3</v>
      </c>
      <c r="P286" s="148">
        <f t="shared" si="15"/>
        <v>0</v>
      </c>
      <c r="Q286" s="148">
        <f t="shared" si="15"/>
        <v>0</v>
      </c>
      <c r="R286" s="143">
        <f t="shared" si="11"/>
        <v>947.9</v>
      </c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  <c r="IW286"/>
      <c r="IX286"/>
      <c r="IY286"/>
      <c r="IZ286"/>
      <c r="JA286"/>
      <c r="JB286"/>
      <c r="JC286"/>
      <c r="JD286"/>
      <c r="JE286"/>
      <c r="JF286"/>
      <c r="JG286"/>
      <c r="JH286"/>
      <c r="JI286"/>
      <c r="JJ286"/>
      <c r="JK286"/>
      <c r="JL286"/>
      <c r="JM286"/>
      <c r="JN286"/>
      <c r="JO286"/>
      <c r="JP286"/>
      <c r="JQ286"/>
      <c r="JR286"/>
      <c r="JS286"/>
      <c r="JT286"/>
      <c r="JU286"/>
      <c r="JV286"/>
      <c r="JW286"/>
      <c r="JX286"/>
      <c r="JY286"/>
      <c r="JZ286"/>
      <c r="KA286"/>
      <c r="KB286"/>
      <c r="KC286"/>
      <c r="KD286"/>
      <c r="KE286"/>
      <c r="KF286"/>
      <c r="KG286"/>
      <c r="KH286"/>
      <c r="KI286"/>
      <c r="KJ286"/>
      <c r="KK286"/>
      <c r="KL286"/>
      <c r="KM286"/>
      <c r="KN286"/>
      <c r="KO286"/>
      <c r="KP286"/>
      <c r="KQ286"/>
      <c r="KR286"/>
      <c r="KS286"/>
      <c r="KT286"/>
      <c r="KU286"/>
      <c r="KV286"/>
      <c r="KW286"/>
      <c r="KX286"/>
      <c r="KY286"/>
      <c r="KZ286"/>
      <c r="LA286"/>
      <c r="LB286"/>
      <c r="LC286"/>
      <c r="LD286"/>
      <c r="LE286"/>
      <c r="LF286"/>
      <c r="LG286"/>
      <c r="LH286"/>
      <c r="LI286"/>
      <c r="LJ286"/>
      <c r="LK286"/>
      <c r="LL286"/>
      <c r="LM286"/>
      <c r="LN286"/>
      <c r="LO286"/>
      <c r="LP286"/>
      <c r="LQ286"/>
      <c r="LR286"/>
      <c r="LS286"/>
      <c r="LT286"/>
      <c r="LU286"/>
      <c r="LV286"/>
      <c r="LW286"/>
      <c r="LX286"/>
      <c r="LY286"/>
      <c r="LZ286"/>
      <c r="MA286"/>
      <c r="MB286"/>
      <c r="MC286"/>
      <c r="MD286"/>
      <c r="ME286"/>
      <c r="MF286"/>
      <c r="MG286"/>
      <c r="MH286"/>
      <c r="MI286"/>
      <c r="MJ286"/>
      <c r="MK286"/>
      <c r="ML286"/>
      <c r="MM286"/>
      <c r="MN286"/>
      <c r="MO286"/>
      <c r="MP286"/>
      <c r="MQ286"/>
      <c r="MR286"/>
      <c r="MS286"/>
      <c r="MT286"/>
      <c r="MU286"/>
      <c r="MV286"/>
      <c r="MW286"/>
      <c r="MX286"/>
      <c r="MY286"/>
      <c r="MZ286"/>
      <c r="NA286"/>
      <c r="NB286"/>
      <c r="NC286"/>
      <c r="ND286"/>
      <c r="NE286"/>
      <c r="NF286"/>
      <c r="NG286"/>
      <c r="NH286"/>
      <c r="NI286"/>
      <c r="NJ286"/>
      <c r="NK286"/>
      <c r="NL286"/>
      <c r="NM286"/>
      <c r="NN286"/>
      <c r="NO286"/>
      <c r="NP286"/>
      <c r="NQ286"/>
      <c r="NR286"/>
      <c r="NS286"/>
      <c r="NT286"/>
      <c r="NU286"/>
      <c r="NV286"/>
      <c r="NW286"/>
      <c r="NX286"/>
      <c r="NY286"/>
      <c r="NZ286"/>
      <c r="OA286"/>
      <c r="OB286"/>
      <c r="OC286"/>
      <c r="OD286"/>
      <c r="OE286"/>
      <c r="OF286"/>
      <c r="OG286"/>
      <c r="OH286"/>
      <c r="OI286"/>
      <c r="OJ286"/>
      <c r="OK286"/>
      <c r="OL286"/>
      <c r="OM286"/>
      <c r="ON286"/>
      <c r="OO286"/>
      <c r="OP286"/>
      <c r="OQ286"/>
      <c r="OR286"/>
      <c r="OS286"/>
      <c r="OT286"/>
      <c r="OU286"/>
      <c r="OV286"/>
      <c r="OW286"/>
      <c r="OX286"/>
      <c r="OY286"/>
      <c r="OZ286"/>
      <c r="PA286"/>
      <c r="PB286"/>
      <c r="PC286"/>
      <c r="PD286"/>
      <c r="PE286"/>
      <c r="PF286"/>
      <c r="PG286"/>
      <c r="PH286"/>
      <c r="PI286"/>
      <c r="PJ286"/>
      <c r="PK286"/>
      <c r="PL286"/>
      <c r="PM286"/>
      <c r="PN286"/>
      <c r="PO286"/>
      <c r="PP286"/>
      <c r="PQ286"/>
      <c r="PR286"/>
      <c r="PS286"/>
      <c r="PT286"/>
      <c r="PU286"/>
      <c r="PV286"/>
      <c r="PW286"/>
      <c r="PX286"/>
      <c r="PY286"/>
      <c r="PZ286"/>
      <c r="QA286"/>
      <c r="QB286"/>
      <c r="QC286"/>
      <c r="QD286"/>
      <c r="QE286"/>
      <c r="QF286"/>
      <c r="QG286"/>
      <c r="QH286"/>
      <c r="QI286"/>
      <c r="QJ286"/>
      <c r="QK286"/>
      <c r="QL286"/>
      <c r="QM286"/>
      <c r="QN286"/>
      <c r="QO286"/>
      <c r="QP286"/>
      <c r="QQ286"/>
      <c r="QR286"/>
      <c r="QS286"/>
      <c r="QT286"/>
      <c r="QU286"/>
      <c r="QV286"/>
      <c r="QW286"/>
      <c r="QX286"/>
      <c r="QY286"/>
      <c r="QZ286"/>
      <c r="RA286"/>
      <c r="RB286"/>
      <c r="RC286"/>
      <c r="RD286"/>
      <c r="RE286"/>
      <c r="RF286"/>
      <c r="RG286"/>
      <c r="RH286"/>
      <c r="RI286"/>
      <c r="RJ286"/>
      <c r="RK286"/>
      <c r="RL286"/>
      <c r="RM286"/>
      <c r="RN286"/>
      <c r="RO286"/>
      <c r="RP286"/>
      <c r="RQ286"/>
      <c r="RR286"/>
      <c r="RS286"/>
      <c r="RT286"/>
      <c r="RU286"/>
      <c r="RV286"/>
      <c r="RW286"/>
      <c r="RX286"/>
      <c r="RY286"/>
      <c r="RZ286"/>
      <c r="SA286"/>
      <c r="SB286"/>
      <c r="SC286"/>
      <c r="SD286"/>
      <c r="SE286"/>
      <c r="SF286"/>
      <c r="SG286"/>
      <c r="SH286"/>
      <c r="SI286"/>
      <c r="SJ286"/>
      <c r="SK286"/>
      <c r="SL286"/>
      <c r="SM286"/>
      <c r="SN286"/>
      <c r="SO286"/>
      <c r="SP286"/>
      <c r="SQ286"/>
      <c r="SR286"/>
      <c r="SS286"/>
      <c r="ST286"/>
      <c r="SU286"/>
      <c r="SV286"/>
      <c r="SW286"/>
      <c r="SX286"/>
      <c r="SY286"/>
      <c r="SZ286"/>
      <c r="TA286"/>
      <c r="TB286"/>
      <c r="TC286"/>
      <c r="TD286"/>
      <c r="TE286"/>
      <c r="TF286"/>
      <c r="TG286"/>
      <c r="TH286"/>
      <c r="TI286"/>
      <c r="TJ286"/>
      <c r="TK286"/>
      <c r="TL286"/>
      <c r="TM286"/>
      <c r="TN286"/>
      <c r="TO286"/>
      <c r="TP286"/>
      <c r="TQ286"/>
      <c r="TR286"/>
      <c r="TS286"/>
      <c r="TT286"/>
      <c r="TU286"/>
      <c r="TV286"/>
      <c r="TW286"/>
      <c r="TX286"/>
      <c r="TY286"/>
      <c r="TZ286"/>
      <c r="UA286"/>
      <c r="UB286"/>
      <c r="UC286"/>
      <c r="UD286"/>
      <c r="UE286"/>
      <c r="UF286"/>
      <c r="UG286"/>
      <c r="UH286"/>
      <c r="UI286"/>
      <c r="UJ286"/>
      <c r="UK286"/>
      <c r="UL286"/>
      <c r="UM286"/>
      <c r="UN286"/>
      <c r="UO286"/>
      <c r="UP286"/>
      <c r="UQ286"/>
      <c r="UR286"/>
      <c r="US286"/>
      <c r="UT286"/>
      <c r="UU286"/>
      <c r="UV286"/>
      <c r="UW286"/>
      <c r="UX286"/>
      <c r="UY286"/>
      <c r="UZ286"/>
      <c r="VA286"/>
      <c r="VB286"/>
      <c r="VC286"/>
      <c r="VD286"/>
      <c r="VE286"/>
      <c r="VF286"/>
      <c r="VG286"/>
      <c r="VH286"/>
      <c r="VI286"/>
      <c r="VJ286"/>
      <c r="VK286"/>
      <c r="VL286"/>
      <c r="VM286"/>
      <c r="VN286"/>
      <c r="VO286"/>
      <c r="VP286"/>
      <c r="VQ286"/>
      <c r="VR286"/>
      <c r="VS286"/>
      <c r="VT286"/>
      <c r="VU286"/>
      <c r="VV286"/>
      <c r="VW286"/>
      <c r="VX286"/>
      <c r="VY286"/>
      <c r="VZ286"/>
      <c r="WA286"/>
      <c r="WB286"/>
      <c r="WC286"/>
      <c r="WD286"/>
      <c r="WE286"/>
      <c r="WF286"/>
      <c r="WG286"/>
      <c r="WH286"/>
      <c r="WI286"/>
      <c r="WJ286"/>
      <c r="WK286"/>
      <c r="WL286"/>
      <c r="WM286"/>
      <c r="WN286"/>
      <c r="WO286"/>
      <c r="WP286"/>
      <c r="WQ286"/>
      <c r="WR286"/>
      <c r="WS286"/>
      <c r="WT286"/>
      <c r="WU286"/>
      <c r="WV286"/>
      <c r="WW286"/>
      <c r="WX286"/>
      <c r="WY286"/>
      <c r="WZ286"/>
      <c r="XA286"/>
      <c r="XB286"/>
      <c r="XC286"/>
      <c r="XD286"/>
      <c r="XE286"/>
      <c r="XF286"/>
      <c r="XG286"/>
      <c r="XH286"/>
      <c r="XI286"/>
      <c r="XJ286"/>
      <c r="XK286"/>
      <c r="XL286"/>
      <c r="XM286"/>
      <c r="XN286"/>
      <c r="XO286"/>
      <c r="XP286"/>
      <c r="XQ286"/>
      <c r="XR286"/>
      <c r="XS286"/>
      <c r="XT286"/>
      <c r="XU286"/>
      <c r="XV286"/>
      <c r="XW286"/>
      <c r="XX286"/>
      <c r="XY286"/>
      <c r="XZ286"/>
      <c r="YA286"/>
      <c r="YB286"/>
      <c r="YC286"/>
      <c r="YD286"/>
      <c r="YE286"/>
      <c r="YF286"/>
      <c r="YG286"/>
      <c r="YH286"/>
      <c r="YI286"/>
      <c r="YJ286"/>
      <c r="YK286"/>
      <c r="YL286"/>
      <c r="YM286"/>
      <c r="YN286"/>
      <c r="YO286"/>
      <c r="YP286"/>
      <c r="YQ286"/>
      <c r="YR286"/>
      <c r="YS286"/>
      <c r="YT286"/>
      <c r="YU286"/>
      <c r="YV286"/>
      <c r="YW286"/>
      <c r="YX286"/>
      <c r="YY286"/>
      <c r="YZ286"/>
      <c r="ZA286"/>
      <c r="ZB286"/>
      <c r="ZC286"/>
      <c r="ZD286"/>
      <c r="ZE286"/>
      <c r="ZF286"/>
      <c r="ZG286"/>
      <c r="ZH286"/>
      <c r="ZI286"/>
      <c r="ZJ286"/>
      <c r="ZK286"/>
      <c r="ZL286"/>
      <c r="ZM286"/>
      <c r="ZN286"/>
      <c r="ZO286"/>
      <c r="ZP286"/>
      <c r="ZQ286"/>
      <c r="ZR286"/>
      <c r="ZS286"/>
      <c r="ZT286"/>
      <c r="ZU286"/>
      <c r="ZV286"/>
      <c r="ZW286"/>
      <c r="ZX286"/>
      <c r="ZY286"/>
      <c r="ZZ286"/>
      <c r="AAA286"/>
      <c r="AAB286"/>
      <c r="AAC286"/>
      <c r="AAD286"/>
      <c r="AAE286"/>
      <c r="AAF286"/>
      <c r="AAG286"/>
      <c r="AAH286"/>
      <c r="AAI286"/>
      <c r="AAJ286"/>
      <c r="AAK286"/>
      <c r="AAL286"/>
      <c r="AAM286"/>
      <c r="AAN286"/>
      <c r="AAO286"/>
      <c r="AAP286"/>
      <c r="AAQ286"/>
      <c r="AAR286"/>
      <c r="AAS286"/>
      <c r="AAT286"/>
      <c r="AAU286"/>
      <c r="AAV286"/>
      <c r="AAW286"/>
      <c r="AAX286"/>
      <c r="AAY286"/>
      <c r="AAZ286"/>
      <c r="ABA286"/>
      <c r="ABB286"/>
      <c r="ABC286"/>
      <c r="ABD286"/>
      <c r="ABE286"/>
      <c r="ABF286"/>
      <c r="ABG286"/>
      <c r="ABH286"/>
      <c r="ABI286"/>
      <c r="ABJ286"/>
      <c r="ABK286"/>
      <c r="ABL286"/>
      <c r="ABM286"/>
      <c r="ABN286"/>
      <c r="ABO286"/>
      <c r="ABP286"/>
      <c r="ABQ286"/>
      <c r="ABR286"/>
      <c r="ABS286"/>
      <c r="ABT286"/>
      <c r="ABU286"/>
      <c r="ABV286"/>
      <c r="ABW286"/>
      <c r="ABX286"/>
      <c r="ABY286"/>
      <c r="ABZ286"/>
      <c r="ACA286"/>
      <c r="ACB286"/>
      <c r="ACC286"/>
      <c r="ACD286"/>
      <c r="ACE286"/>
      <c r="ACF286"/>
      <c r="ACG286"/>
      <c r="ACH286"/>
      <c r="ACI286"/>
      <c r="ACJ286"/>
      <c r="ACK286"/>
      <c r="ACL286"/>
      <c r="ACM286"/>
      <c r="ACN286"/>
      <c r="ACO286"/>
      <c r="ACP286"/>
      <c r="ACQ286"/>
      <c r="ACR286"/>
      <c r="ACS286"/>
      <c r="ACT286"/>
      <c r="ACU286"/>
      <c r="ACV286"/>
      <c r="ACW286"/>
      <c r="ACX286"/>
      <c r="ACY286"/>
      <c r="ACZ286"/>
      <c r="ADA286"/>
      <c r="ADB286"/>
      <c r="ADC286"/>
      <c r="ADD286"/>
      <c r="ADE286"/>
      <c r="ADF286"/>
      <c r="ADG286"/>
      <c r="ADH286"/>
      <c r="ADI286"/>
      <c r="ADJ286"/>
      <c r="ADK286"/>
      <c r="ADL286"/>
      <c r="ADM286"/>
      <c r="ADN286"/>
      <c r="ADO286"/>
      <c r="ADP286"/>
      <c r="ADQ286"/>
      <c r="ADR286"/>
      <c r="ADS286"/>
      <c r="ADT286"/>
      <c r="ADU286"/>
      <c r="ADV286"/>
      <c r="ADW286"/>
      <c r="ADX286"/>
      <c r="ADY286"/>
      <c r="ADZ286"/>
      <c r="AEA286"/>
      <c r="AEB286"/>
      <c r="AEC286"/>
      <c r="AED286"/>
      <c r="AEE286"/>
      <c r="AEF286"/>
      <c r="AEG286"/>
      <c r="AEH286"/>
      <c r="AEI286"/>
      <c r="AEJ286"/>
      <c r="AEK286"/>
      <c r="AEL286"/>
      <c r="AEM286"/>
      <c r="AEN286"/>
      <c r="AEO286"/>
      <c r="AEP286"/>
      <c r="AEQ286"/>
      <c r="AER286"/>
      <c r="AES286"/>
      <c r="AET286"/>
      <c r="AEU286"/>
      <c r="AEV286"/>
      <c r="AEW286"/>
      <c r="AEX286"/>
      <c r="AEY286"/>
      <c r="AEZ286"/>
      <c r="AFA286"/>
      <c r="AFB286"/>
      <c r="AFC286"/>
      <c r="AFD286"/>
      <c r="AFE286"/>
      <c r="AFF286"/>
      <c r="AFG286"/>
      <c r="AFH286"/>
      <c r="AFI286"/>
      <c r="AFJ286"/>
      <c r="AFK286"/>
      <c r="AFL286"/>
      <c r="AFM286"/>
      <c r="AFN286"/>
      <c r="AFO286"/>
      <c r="AFP286"/>
      <c r="AFQ286"/>
      <c r="AFR286"/>
      <c r="AFS286"/>
      <c r="AFT286"/>
      <c r="AFU286"/>
      <c r="AFV286"/>
      <c r="AFW286"/>
      <c r="AFX286"/>
      <c r="AFY286"/>
      <c r="AFZ286"/>
      <c r="AGA286"/>
      <c r="AGB286"/>
      <c r="AGC286"/>
      <c r="AGD286"/>
      <c r="AGE286"/>
      <c r="AGF286"/>
      <c r="AGG286"/>
      <c r="AGH286"/>
      <c r="AGI286"/>
      <c r="AGJ286"/>
      <c r="AGK286"/>
      <c r="AGL286"/>
      <c r="AGM286"/>
      <c r="AGN286"/>
      <c r="AGO286"/>
      <c r="AGP286"/>
      <c r="AGQ286"/>
      <c r="AGR286"/>
      <c r="AGS286"/>
      <c r="AGT286"/>
      <c r="AGU286"/>
      <c r="AGV286"/>
      <c r="AGW286"/>
      <c r="AGX286"/>
      <c r="AGY286"/>
      <c r="AGZ286"/>
      <c r="AHA286"/>
      <c r="AHB286"/>
      <c r="AHC286"/>
      <c r="AHD286"/>
      <c r="AHE286"/>
      <c r="AHF286"/>
      <c r="AHG286"/>
      <c r="AHH286"/>
      <c r="AHI286"/>
      <c r="AHJ286"/>
      <c r="AHK286"/>
      <c r="AHL286"/>
      <c r="AHM286"/>
      <c r="AHN286"/>
      <c r="AHO286"/>
      <c r="AHP286"/>
      <c r="AHQ286"/>
      <c r="AHR286"/>
      <c r="AHS286"/>
      <c r="AHT286"/>
      <c r="AHU286"/>
      <c r="AHV286"/>
      <c r="AHW286"/>
      <c r="AHX286"/>
      <c r="AHY286"/>
      <c r="AHZ286"/>
      <c r="AIA286"/>
      <c r="AIB286"/>
      <c r="AIC286"/>
      <c r="AID286"/>
      <c r="AIE286"/>
      <c r="AIF286"/>
      <c r="AIG286"/>
      <c r="AIH286"/>
      <c r="AII286"/>
      <c r="AIJ286"/>
      <c r="AIK286"/>
      <c r="AIL286"/>
      <c r="AIM286"/>
      <c r="AIN286"/>
      <c r="AIO286"/>
      <c r="AIP286"/>
      <c r="AIQ286"/>
      <c r="AIR286"/>
      <c r="AIS286"/>
      <c r="AIT286"/>
      <c r="AIU286"/>
      <c r="AIV286"/>
      <c r="AIW286"/>
      <c r="AIX286"/>
      <c r="AIY286"/>
      <c r="AIZ286"/>
      <c r="AJA286"/>
      <c r="AJB286"/>
      <c r="AJC286"/>
      <c r="AJD286"/>
      <c r="AJE286"/>
      <c r="AJF286"/>
      <c r="AJG286"/>
      <c r="AJH286"/>
      <c r="AJI286"/>
      <c r="AJJ286"/>
      <c r="AJK286"/>
      <c r="AJL286"/>
      <c r="AJM286"/>
      <c r="AJN286"/>
      <c r="AJO286"/>
      <c r="AJP286"/>
      <c r="AJQ286"/>
      <c r="AJR286"/>
      <c r="AJS286"/>
      <c r="AJT286"/>
      <c r="AJU286"/>
      <c r="AJV286"/>
      <c r="AJW286"/>
      <c r="AJX286"/>
      <c r="AJY286"/>
      <c r="AJZ286"/>
      <c r="AKA286"/>
      <c r="AKB286"/>
      <c r="AKC286"/>
      <c r="AKD286"/>
      <c r="AKE286"/>
      <c r="AKF286"/>
      <c r="AKG286"/>
      <c r="AKH286"/>
      <c r="AKI286"/>
      <c r="AKJ286"/>
      <c r="AKK286"/>
      <c r="AKL286"/>
      <c r="AKM286"/>
      <c r="AKN286"/>
      <c r="AKO286"/>
      <c r="AKP286"/>
      <c r="AKQ286"/>
      <c r="AKR286"/>
      <c r="AKS286"/>
      <c r="AKT286"/>
      <c r="AKU286"/>
      <c r="AKV286"/>
      <c r="AKW286"/>
      <c r="AKX286"/>
      <c r="AKY286"/>
      <c r="AKZ286"/>
      <c r="ALA286"/>
      <c r="ALB286"/>
      <c r="ALC286"/>
      <c r="ALD286"/>
      <c r="ALE286"/>
      <c r="ALF286"/>
      <c r="ALG286"/>
      <c r="ALH286"/>
      <c r="ALI286"/>
      <c r="ALJ286"/>
      <c r="ALK286"/>
      <c r="ALL286"/>
      <c r="ALM286"/>
      <c r="ALN286"/>
      <c r="ALO286"/>
      <c r="ALP286"/>
      <c r="ALQ286"/>
      <c r="ALR286"/>
      <c r="ALS286"/>
      <c r="ALT286"/>
      <c r="ALU286"/>
      <c r="ALV286"/>
      <c r="ALW286"/>
      <c r="ALX286"/>
      <c r="ALY286"/>
      <c r="ALZ286"/>
      <c r="AMA286"/>
      <c r="AMB286"/>
      <c r="AMC286"/>
      <c r="AMD286"/>
      <c r="AME286"/>
      <c r="AMF286"/>
      <c r="AMG286"/>
      <c r="AMH286"/>
      <c r="AMI286"/>
      <c r="AMJ286"/>
    </row>
    <row r="287" spans="1:1024" s="155" customFormat="1" ht="11.25">
      <c r="A287" s="150"/>
      <c r="B287" s="151"/>
      <c r="C287" s="152"/>
      <c r="D287" s="152"/>
      <c r="E287" s="152"/>
      <c r="F287" s="152"/>
      <c r="G287" s="152"/>
      <c r="H287" s="152"/>
      <c r="I287" s="152"/>
      <c r="J287" s="152"/>
      <c r="K287" s="153"/>
      <c r="L287" s="152"/>
      <c r="M287" s="153"/>
      <c r="N287" s="152"/>
      <c r="O287" s="152"/>
      <c r="P287" s="152"/>
      <c r="Q287" s="152"/>
      <c r="R287" s="154"/>
    </row>
  </sheetData>
  <mergeCells count="5">
    <mergeCell ref="M254:Q254"/>
    <mergeCell ref="M255:Q255"/>
    <mergeCell ref="B256:C256"/>
    <mergeCell ref="B261:C261"/>
    <mergeCell ref="B267:C267"/>
  </mergeCells>
  <pageMargins left="0.3" right="0.3" top="0.5" bottom="0.66944444444444395" header="0.51180555555555496" footer="0.50972222222222197"/>
  <pageSetup paperSize="0" scale="0" firstPageNumber="0" orientation="portrait" usePrinterDefaults="0" horizontalDpi="0" verticalDpi="0" copies="0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FF"/>
  </sheetPr>
  <dimension ref="A1:AMK288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261" sqref="G261"/>
    </sheetView>
  </sheetViews>
  <sheetFormatPr defaultRowHeight="15.75"/>
  <cols>
    <col min="1" max="1" width="3.25" style="1"/>
    <col min="2" max="2" width="21" style="1"/>
    <col min="3" max="3" width="6.25" style="1"/>
    <col min="4" max="4" width="8.75" style="1"/>
    <col min="5" max="5" width="7.5" style="1"/>
    <col min="6" max="6" width="6.875" style="1"/>
    <col min="7" max="7" width="6.125" style="1"/>
    <col min="8" max="8" width="6.875" style="1"/>
    <col min="9" max="9" width="5.375" style="1"/>
    <col min="10" max="10" width="5.25" style="1"/>
    <col min="11" max="11" width="5.375" style="1"/>
    <col min="12" max="12" width="7.25" style="1"/>
    <col min="13" max="13" width="7.5" style="2"/>
    <col min="14" max="14" width="6.5" style="1"/>
    <col min="15" max="15" width="6.625" style="1"/>
    <col min="16" max="16" width="5.125" style="1"/>
    <col min="17" max="17" width="4.625" style="1"/>
    <col min="18" max="18" width="5.75" style="1"/>
    <col min="19" max="19" width="3.375" style="1"/>
    <col min="20" max="255" width="8.75" style="1"/>
    <col min="256" max="257" width="3.25" style="1"/>
    <col min="258" max="258" width="21" style="1"/>
    <col min="259" max="259" width="6.25" style="1"/>
    <col min="260" max="260" width="8.75" style="1"/>
    <col min="261" max="261" width="7.5" style="1"/>
    <col min="262" max="262" width="6.875" style="1"/>
    <col min="263" max="263" width="6.125" style="1"/>
    <col min="264" max="264" width="6.875" style="1"/>
    <col min="265" max="265" width="5.375" style="1"/>
    <col min="266" max="266" width="4.75" style="1"/>
    <col min="267" max="267" width="4.5" style="1"/>
    <col min="268" max="268" width="7.25" style="1"/>
    <col min="269" max="269" width="7.5" style="1"/>
    <col min="270" max="270" width="5.875" style="1"/>
    <col min="271" max="271" width="6.625" style="1"/>
    <col min="272" max="272" width="5.125" style="1"/>
    <col min="273" max="273" width="4.625" style="1"/>
    <col min="274" max="274" width="5.75" style="1"/>
    <col min="275" max="275" width="3.375" style="1"/>
    <col min="276" max="511" width="8.75" style="1"/>
    <col min="512" max="513" width="3.25" style="1"/>
    <col min="514" max="514" width="21" style="1"/>
    <col min="515" max="515" width="6.25" style="1"/>
    <col min="516" max="516" width="8.75" style="1"/>
    <col min="517" max="517" width="7.5" style="1"/>
    <col min="518" max="518" width="6.875" style="1"/>
    <col min="519" max="519" width="6.125" style="1"/>
    <col min="520" max="520" width="6.875" style="1"/>
    <col min="521" max="521" width="5.375" style="1"/>
    <col min="522" max="522" width="4.75" style="1"/>
    <col min="523" max="523" width="4.5" style="1"/>
    <col min="524" max="524" width="7.25" style="1"/>
    <col min="525" max="525" width="7.5" style="1"/>
    <col min="526" max="526" width="5.875" style="1"/>
    <col min="527" max="527" width="6.625" style="1"/>
    <col min="528" max="528" width="5.125" style="1"/>
    <col min="529" max="529" width="4.625" style="1"/>
    <col min="530" max="530" width="5.75" style="1"/>
    <col min="531" max="531" width="3.375" style="1"/>
    <col min="532" max="767" width="8.75" style="1"/>
    <col min="768" max="769" width="3.25" style="1"/>
    <col min="770" max="770" width="21" style="1"/>
    <col min="771" max="771" width="6.25" style="1"/>
    <col min="772" max="772" width="8.75" style="1"/>
    <col min="773" max="773" width="7.5" style="1"/>
    <col min="774" max="774" width="6.875" style="1"/>
    <col min="775" max="775" width="6.125" style="1"/>
    <col min="776" max="776" width="6.875" style="1"/>
    <col min="777" max="777" width="5.375" style="1"/>
    <col min="778" max="778" width="4.75" style="1"/>
    <col min="779" max="779" width="4.5" style="1"/>
    <col min="780" max="780" width="7.25" style="1"/>
    <col min="781" max="781" width="7.5" style="1"/>
    <col min="782" max="782" width="5.875" style="1"/>
    <col min="783" max="783" width="6.625" style="1"/>
    <col min="784" max="784" width="5.125" style="1"/>
    <col min="785" max="785" width="4.625" style="1"/>
    <col min="786" max="786" width="5.75" style="1"/>
    <col min="787" max="787" width="3.375" style="1"/>
    <col min="788" max="1023" width="8.75" style="1"/>
    <col min="1024" max="1025" width="3.25" style="1"/>
  </cols>
  <sheetData>
    <row r="1" spans="1:1024" s="9" customFormat="1" ht="12">
      <c r="A1" s="3"/>
      <c r="B1" s="4" t="s">
        <v>0</v>
      </c>
      <c r="C1" s="5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/>
      <c r="Q1" s="7"/>
      <c r="R1" s="8" t="s">
        <v>1</v>
      </c>
    </row>
    <row r="2" spans="1:1024" ht="168.75">
      <c r="A2" s="10" t="s">
        <v>2</v>
      </c>
      <c r="B2" s="11">
        <f>R253</f>
        <v>173</v>
      </c>
      <c r="C2" s="12" t="s">
        <v>3</v>
      </c>
      <c r="D2" s="13" t="s">
        <v>4</v>
      </c>
      <c r="E2" s="14" t="s">
        <v>5</v>
      </c>
      <c r="F2" s="12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6" t="s">
        <v>13</v>
      </c>
      <c r="N2" s="15" t="s">
        <v>14</v>
      </c>
      <c r="O2" s="15" t="s">
        <v>15</v>
      </c>
      <c r="P2" s="15" t="s">
        <v>16</v>
      </c>
      <c r="Q2" s="17" t="s">
        <v>17</v>
      </c>
      <c r="R2" s="15" t="s">
        <v>18</v>
      </c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81.75">
      <c r="A3" s="18" t="s">
        <v>19</v>
      </c>
      <c r="B3" s="19" t="s">
        <v>20</v>
      </c>
      <c r="C3" s="156" t="s">
        <v>317</v>
      </c>
      <c r="D3" s="157"/>
      <c r="E3" s="158" t="s">
        <v>23</v>
      </c>
      <c r="F3" s="159" t="s">
        <v>318</v>
      </c>
      <c r="G3" s="158" t="s">
        <v>25</v>
      </c>
      <c r="H3" s="156" t="s">
        <v>319</v>
      </c>
      <c r="I3" s="156" t="s">
        <v>320</v>
      </c>
      <c r="J3" s="160" t="s">
        <v>28</v>
      </c>
      <c r="K3" s="156" t="s">
        <v>321</v>
      </c>
      <c r="L3" s="160" t="s">
        <v>322</v>
      </c>
      <c r="M3" s="161" t="s">
        <v>31</v>
      </c>
      <c r="N3" s="156" t="s">
        <v>323</v>
      </c>
      <c r="O3" s="162"/>
      <c r="P3" s="162"/>
      <c r="Q3" s="163"/>
      <c r="R3" s="28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9" customFormat="1" ht="12">
      <c r="A4" s="29">
        <v>5</v>
      </c>
      <c r="B4" s="30" t="s">
        <v>35</v>
      </c>
      <c r="C4" s="31"/>
      <c r="D4" s="164"/>
      <c r="E4" s="165"/>
      <c r="F4" s="34"/>
      <c r="G4" s="166"/>
      <c r="H4" s="167"/>
      <c r="I4" s="168">
        <v>0</v>
      </c>
      <c r="J4" s="169"/>
      <c r="K4" s="38"/>
      <c r="L4" s="167"/>
      <c r="M4" s="170"/>
      <c r="N4" s="171"/>
      <c r="O4" s="171"/>
      <c r="P4" s="172"/>
      <c r="Q4" s="31"/>
      <c r="R4" s="31">
        <f t="shared" ref="R4:R35" si="0">SUM(C4:P4)</f>
        <v>0</v>
      </c>
    </row>
    <row r="5" spans="1:1024" s="9" customFormat="1" ht="12">
      <c r="A5" s="42">
        <v>8</v>
      </c>
      <c r="B5" s="43" t="s">
        <v>36</v>
      </c>
      <c r="C5" s="31"/>
      <c r="D5" s="164"/>
      <c r="E5" s="173"/>
      <c r="F5" s="34"/>
      <c r="G5" s="174"/>
      <c r="H5" s="175"/>
      <c r="I5" s="168">
        <v>0</v>
      </c>
      <c r="J5" s="169"/>
      <c r="K5" s="38"/>
      <c r="L5" s="175"/>
      <c r="M5" s="176"/>
      <c r="N5" s="171"/>
      <c r="O5" s="171"/>
      <c r="P5" s="172"/>
      <c r="Q5" s="31"/>
      <c r="R5" s="31">
        <f t="shared" si="0"/>
        <v>0</v>
      </c>
    </row>
    <row r="6" spans="1:1024" s="9" customFormat="1" ht="12">
      <c r="A6" s="42">
        <v>9</v>
      </c>
      <c r="B6" s="43" t="s">
        <v>37</v>
      </c>
      <c r="C6" s="31"/>
      <c r="D6" s="164"/>
      <c r="E6" s="173"/>
      <c r="F6" s="34"/>
      <c r="G6" s="174"/>
      <c r="H6" s="175"/>
      <c r="I6" s="168">
        <v>0</v>
      </c>
      <c r="J6" s="169"/>
      <c r="K6" s="38"/>
      <c r="L6" s="175"/>
      <c r="M6" s="176"/>
      <c r="N6" s="171"/>
      <c r="O6" s="171"/>
      <c r="P6" s="172"/>
      <c r="Q6" s="31"/>
      <c r="R6" s="31">
        <f t="shared" si="0"/>
        <v>0</v>
      </c>
    </row>
    <row r="7" spans="1:1024" s="9" customFormat="1" ht="12">
      <c r="A7" s="42">
        <v>10</v>
      </c>
      <c r="B7" s="43" t="s">
        <v>38</v>
      </c>
      <c r="C7" s="31"/>
      <c r="D7" s="164"/>
      <c r="E7" s="173"/>
      <c r="F7" s="34"/>
      <c r="G7" s="174"/>
      <c r="H7" s="175"/>
      <c r="I7" s="168">
        <v>0</v>
      </c>
      <c r="J7" s="169"/>
      <c r="K7" s="38"/>
      <c r="L7" s="175"/>
      <c r="M7" s="176"/>
      <c r="N7" s="171"/>
      <c r="O7" s="171"/>
      <c r="P7" s="172"/>
      <c r="Q7" s="31"/>
      <c r="R7" s="31">
        <f t="shared" si="0"/>
        <v>0</v>
      </c>
    </row>
    <row r="8" spans="1:1024" s="9" customFormat="1" ht="12">
      <c r="A8" s="42">
        <v>11</v>
      </c>
      <c r="B8" s="30" t="s">
        <v>39</v>
      </c>
      <c r="C8" s="31">
        <v>78</v>
      </c>
      <c r="D8" s="164"/>
      <c r="E8" s="173">
        <v>31</v>
      </c>
      <c r="F8" s="34">
        <v>89</v>
      </c>
      <c r="G8" s="174">
        <v>14</v>
      </c>
      <c r="H8" s="175">
        <v>8</v>
      </c>
      <c r="I8" s="168">
        <v>0</v>
      </c>
      <c r="J8" s="169"/>
      <c r="K8" s="38"/>
      <c r="L8" s="175">
        <v>35</v>
      </c>
      <c r="M8" s="176">
        <v>13</v>
      </c>
      <c r="N8" s="171"/>
      <c r="O8" s="177"/>
      <c r="P8" s="172"/>
      <c r="Q8" s="31"/>
      <c r="R8" s="31">
        <f t="shared" si="0"/>
        <v>268</v>
      </c>
    </row>
    <row r="9" spans="1:1024" s="9" customFormat="1" ht="12">
      <c r="A9" s="42">
        <v>16</v>
      </c>
      <c r="B9" s="43" t="s">
        <v>40</v>
      </c>
      <c r="C9" s="31"/>
      <c r="D9" s="164"/>
      <c r="E9" s="173"/>
      <c r="F9" s="34"/>
      <c r="G9" s="174"/>
      <c r="H9" s="175"/>
      <c r="I9" s="168">
        <v>0</v>
      </c>
      <c r="J9" s="169"/>
      <c r="K9" s="38"/>
      <c r="L9" s="175"/>
      <c r="M9" s="176"/>
      <c r="N9" s="171"/>
      <c r="O9" s="171"/>
      <c r="P9" s="172"/>
      <c r="Q9" s="31"/>
      <c r="R9" s="31">
        <f t="shared" si="0"/>
        <v>0</v>
      </c>
    </row>
    <row r="10" spans="1:1024" s="9" customFormat="1" ht="12">
      <c r="A10" s="49">
        <v>19</v>
      </c>
      <c r="B10" s="30" t="s">
        <v>41</v>
      </c>
      <c r="C10" s="31"/>
      <c r="D10" s="164"/>
      <c r="E10" s="173"/>
      <c r="F10" s="34"/>
      <c r="G10" s="174"/>
      <c r="H10" s="175"/>
      <c r="I10" s="168">
        <v>0</v>
      </c>
      <c r="J10" s="169"/>
      <c r="K10" s="38"/>
      <c r="L10" s="175"/>
      <c r="M10" s="176"/>
      <c r="N10" s="171"/>
      <c r="O10" s="177"/>
      <c r="P10" s="172"/>
      <c r="Q10" s="31"/>
      <c r="R10" s="31">
        <f t="shared" si="0"/>
        <v>0</v>
      </c>
    </row>
    <row r="11" spans="1:1024" s="9" customFormat="1" ht="12">
      <c r="A11" s="42">
        <v>20</v>
      </c>
      <c r="B11" s="30" t="s">
        <v>42</v>
      </c>
      <c r="C11" s="31">
        <v>10</v>
      </c>
      <c r="D11" s="164"/>
      <c r="E11" s="173"/>
      <c r="F11" s="34"/>
      <c r="G11" s="174"/>
      <c r="H11" s="175">
        <v>6</v>
      </c>
      <c r="I11" s="168">
        <v>0</v>
      </c>
      <c r="J11" s="169"/>
      <c r="K11" s="38"/>
      <c r="L11" s="175">
        <v>2</v>
      </c>
      <c r="M11" s="176">
        <v>2</v>
      </c>
      <c r="N11" s="171"/>
      <c r="O11" s="177"/>
      <c r="P11" s="172"/>
      <c r="Q11" s="31"/>
      <c r="R11" s="31">
        <f t="shared" si="0"/>
        <v>20</v>
      </c>
    </row>
    <row r="12" spans="1:1024" s="9" customFormat="1" ht="12">
      <c r="A12" s="42">
        <v>23</v>
      </c>
      <c r="B12" s="30" t="s">
        <v>43</v>
      </c>
      <c r="C12" s="31">
        <v>2</v>
      </c>
      <c r="D12" s="164"/>
      <c r="E12" s="173"/>
      <c r="F12" s="34"/>
      <c r="G12" s="174"/>
      <c r="H12" s="175">
        <v>4</v>
      </c>
      <c r="I12" s="168">
        <v>0</v>
      </c>
      <c r="J12" s="169"/>
      <c r="K12" s="38"/>
      <c r="L12" s="175"/>
      <c r="M12" s="176"/>
      <c r="N12" s="171"/>
      <c r="O12" s="171"/>
      <c r="P12" s="172"/>
      <c r="Q12" s="31"/>
      <c r="R12" s="31">
        <f t="shared" si="0"/>
        <v>6</v>
      </c>
    </row>
    <row r="13" spans="1:1024" s="9" customFormat="1" ht="12">
      <c r="A13" s="42">
        <v>25</v>
      </c>
      <c r="B13" s="30" t="s">
        <v>44</v>
      </c>
      <c r="C13" s="31">
        <v>12</v>
      </c>
      <c r="D13" s="164"/>
      <c r="E13" s="173">
        <v>24</v>
      </c>
      <c r="F13" s="34">
        <v>19</v>
      </c>
      <c r="G13" s="174">
        <v>2</v>
      </c>
      <c r="H13" s="175">
        <v>82</v>
      </c>
      <c r="I13" s="168">
        <v>8</v>
      </c>
      <c r="J13" s="169">
        <v>1</v>
      </c>
      <c r="K13" s="38"/>
      <c r="L13" s="175">
        <v>32</v>
      </c>
      <c r="M13" s="176">
        <v>20</v>
      </c>
      <c r="N13" s="171">
        <v>15</v>
      </c>
      <c r="O13" s="177"/>
      <c r="P13" s="172"/>
      <c r="Q13" s="31"/>
      <c r="R13" s="31">
        <f t="shared" si="0"/>
        <v>215</v>
      </c>
    </row>
    <row r="14" spans="1:1024" s="9" customFormat="1" ht="12">
      <c r="A14" s="42">
        <v>28</v>
      </c>
      <c r="B14" s="30" t="s">
        <v>45</v>
      </c>
      <c r="C14" s="31">
        <v>14</v>
      </c>
      <c r="D14" s="164"/>
      <c r="E14" s="173"/>
      <c r="F14" s="34">
        <v>2</v>
      </c>
      <c r="G14" s="174"/>
      <c r="H14" s="175">
        <v>2</v>
      </c>
      <c r="I14" s="168">
        <v>0</v>
      </c>
      <c r="J14" s="169"/>
      <c r="K14" s="38"/>
      <c r="L14" s="175">
        <v>4</v>
      </c>
      <c r="M14" s="176"/>
      <c r="N14" s="171"/>
      <c r="O14" s="171"/>
      <c r="P14" s="172"/>
      <c r="Q14" s="31"/>
      <c r="R14" s="31">
        <f t="shared" si="0"/>
        <v>22</v>
      </c>
    </row>
    <row r="15" spans="1:1024" s="9" customFormat="1" ht="12">
      <c r="A15" s="42">
        <v>29</v>
      </c>
      <c r="B15" s="30" t="s">
        <v>46</v>
      </c>
      <c r="C15" s="31">
        <v>2</v>
      </c>
      <c r="D15" s="164"/>
      <c r="E15" s="173"/>
      <c r="F15" s="34"/>
      <c r="G15" s="174"/>
      <c r="H15" s="175"/>
      <c r="I15" s="168">
        <v>0</v>
      </c>
      <c r="J15" s="169"/>
      <c r="K15" s="38"/>
      <c r="L15" s="175">
        <v>2</v>
      </c>
      <c r="M15" s="176"/>
      <c r="N15" s="171"/>
      <c r="O15" s="177"/>
      <c r="P15" s="172"/>
      <c r="Q15" s="31"/>
      <c r="R15" s="31">
        <f t="shared" si="0"/>
        <v>4</v>
      </c>
    </row>
    <row r="16" spans="1:1024" s="9" customFormat="1" ht="12">
      <c r="A16" s="42">
        <v>30</v>
      </c>
      <c r="B16" s="30" t="s">
        <v>47</v>
      </c>
      <c r="C16" s="31">
        <v>15</v>
      </c>
      <c r="D16" s="164"/>
      <c r="E16" s="173"/>
      <c r="F16" s="34"/>
      <c r="G16" s="174"/>
      <c r="H16" s="175">
        <v>4</v>
      </c>
      <c r="I16" s="168">
        <v>0</v>
      </c>
      <c r="J16" s="169"/>
      <c r="K16" s="38"/>
      <c r="L16" s="175">
        <v>1</v>
      </c>
      <c r="M16" s="176">
        <v>2</v>
      </c>
      <c r="N16" s="171">
        <v>3</v>
      </c>
      <c r="O16" s="171"/>
      <c r="P16" s="172"/>
      <c r="Q16" s="31"/>
      <c r="R16" s="31">
        <f t="shared" si="0"/>
        <v>25</v>
      </c>
    </row>
    <row r="17" spans="1:18" s="9" customFormat="1" ht="12">
      <c r="A17" s="42">
        <v>32</v>
      </c>
      <c r="B17" s="30" t="s">
        <v>48</v>
      </c>
      <c r="C17" s="31"/>
      <c r="D17" s="164"/>
      <c r="E17" s="173"/>
      <c r="F17" s="34"/>
      <c r="G17" s="174"/>
      <c r="H17" s="175">
        <v>4</v>
      </c>
      <c r="I17" s="168">
        <v>0</v>
      </c>
      <c r="J17" s="169"/>
      <c r="K17" s="38"/>
      <c r="L17" s="175"/>
      <c r="M17" s="176"/>
      <c r="N17" s="171"/>
      <c r="O17" s="171"/>
      <c r="P17" s="172"/>
      <c r="Q17" s="31"/>
      <c r="R17" s="31">
        <f t="shared" si="0"/>
        <v>4</v>
      </c>
    </row>
    <row r="18" spans="1:18" s="9" customFormat="1" ht="12">
      <c r="A18" s="42">
        <v>35</v>
      </c>
      <c r="B18" s="30" t="s">
        <v>49</v>
      </c>
      <c r="C18" s="31">
        <v>5</v>
      </c>
      <c r="D18" s="164"/>
      <c r="E18" s="173"/>
      <c r="F18" s="34"/>
      <c r="G18" s="174"/>
      <c r="H18" s="175">
        <v>30</v>
      </c>
      <c r="I18" s="168">
        <v>1</v>
      </c>
      <c r="J18" s="169"/>
      <c r="K18" s="38"/>
      <c r="L18" s="175">
        <v>8</v>
      </c>
      <c r="M18" s="176">
        <v>2</v>
      </c>
      <c r="N18" s="171">
        <v>10</v>
      </c>
      <c r="O18" s="171"/>
      <c r="P18" s="172"/>
      <c r="Q18" s="31"/>
      <c r="R18" s="31">
        <f t="shared" si="0"/>
        <v>56</v>
      </c>
    </row>
    <row r="19" spans="1:18" s="9" customFormat="1" ht="12">
      <c r="A19" s="42">
        <v>36</v>
      </c>
      <c r="B19" s="43" t="s">
        <v>50</v>
      </c>
      <c r="C19" s="31"/>
      <c r="D19" s="164"/>
      <c r="E19" s="173"/>
      <c r="F19" s="34"/>
      <c r="G19" s="174"/>
      <c r="H19" s="175"/>
      <c r="I19" s="168">
        <v>0</v>
      </c>
      <c r="J19" s="169"/>
      <c r="K19" s="38"/>
      <c r="L19" s="175"/>
      <c r="M19" s="176"/>
      <c r="N19" s="171"/>
      <c r="O19" s="177"/>
      <c r="P19" s="172"/>
      <c r="Q19" s="31"/>
      <c r="R19" s="31">
        <f t="shared" si="0"/>
        <v>0</v>
      </c>
    </row>
    <row r="20" spans="1:18" s="9" customFormat="1" ht="12">
      <c r="A20" s="42">
        <v>37</v>
      </c>
      <c r="B20" s="30" t="s">
        <v>51</v>
      </c>
      <c r="C20" s="31">
        <v>1</v>
      </c>
      <c r="D20" s="164"/>
      <c r="E20" s="173"/>
      <c r="F20" s="34"/>
      <c r="G20" s="174"/>
      <c r="H20" s="175"/>
      <c r="I20" s="168">
        <v>0</v>
      </c>
      <c r="J20" s="169"/>
      <c r="K20" s="38"/>
      <c r="L20" s="175"/>
      <c r="M20" s="176"/>
      <c r="N20" s="171"/>
      <c r="O20" s="171"/>
      <c r="P20" s="172"/>
      <c r="Q20" s="31"/>
      <c r="R20" s="31">
        <f t="shared" si="0"/>
        <v>1</v>
      </c>
    </row>
    <row r="21" spans="1:18" s="9" customFormat="1" ht="12">
      <c r="A21" s="42">
        <v>39</v>
      </c>
      <c r="B21" s="30" t="s">
        <v>52</v>
      </c>
      <c r="C21" s="31"/>
      <c r="D21" s="164"/>
      <c r="E21" s="173"/>
      <c r="F21" s="34"/>
      <c r="G21" s="174"/>
      <c r="H21" s="175">
        <v>2</v>
      </c>
      <c r="I21" s="168">
        <v>0</v>
      </c>
      <c r="J21" s="169"/>
      <c r="K21" s="38"/>
      <c r="L21" s="175">
        <v>22</v>
      </c>
      <c r="M21" s="176">
        <v>1</v>
      </c>
      <c r="N21" s="171"/>
      <c r="O21" s="177"/>
      <c r="P21" s="172"/>
      <c r="Q21" s="31"/>
      <c r="R21" s="31">
        <f t="shared" si="0"/>
        <v>25</v>
      </c>
    </row>
    <row r="22" spans="1:18" s="9" customFormat="1" ht="12">
      <c r="A22" s="42">
        <v>42</v>
      </c>
      <c r="B22" s="30" t="s">
        <v>53</v>
      </c>
      <c r="C22" s="31"/>
      <c r="D22" s="164"/>
      <c r="E22" s="173"/>
      <c r="F22" s="34"/>
      <c r="G22" s="174"/>
      <c r="H22" s="175"/>
      <c r="I22" s="168">
        <v>0</v>
      </c>
      <c r="J22" s="169"/>
      <c r="K22" s="38"/>
      <c r="L22" s="175"/>
      <c r="M22" s="176"/>
      <c r="N22" s="171"/>
      <c r="O22" s="171"/>
      <c r="P22" s="172"/>
      <c r="Q22" s="31"/>
      <c r="R22" s="31">
        <f t="shared" si="0"/>
        <v>0</v>
      </c>
    </row>
    <row r="23" spans="1:18" s="9" customFormat="1" ht="12">
      <c r="A23" s="42">
        <v>53</v>
      </c>
      <c r="B23" s="30" t="s">
        <v>54</v>
      </c>
      <c r="C23" s="31"/>
      <c r="D23" s="164"/>
      <c r="E23" s="173"/>
      <c r="F23" s="34"/>
      <c r="G23" s="174"/>
      <c r="H23" s="175"/>
      <c r="I23" s="168">
        <v>0</v>
      </c>
      <c r="J23" s="169"/>
      <c r="K23" s="38"/>
      <c r="L23" s="175"/>
      <c r="M23" s="176"/>
      <c r="N23" s="171"/>
      <c r="O23" s="171"/>
      <c r="P23" s="172"/>
      <c r="Q23" s="31"/>
      <c r="R23" s="31">
        <f t="shared" si="0"/>
        <v>0</v>
      </c>
    </row>
    <row r="24" spans="1:18" s="9" customFormat="1" ht="12">
      <c r="A24" s="42">
        <v>54</v>
      </c>
      <c r="B24" s="30" t="s">
        <v>55</v>
      </c>
      <c r="C24" s="31"/>
      <c r="D24" s="164"/>
      <c r="E24" s="173"/>
      <c r="F24" s="34"/>
      <c r="G24" s="174"/>
      <c r="H24" s="175"/>
      <c r="I24" s="168">
        <v>0</v>
      </c>
      <c r="J24" s="169"/>
      <c r="K24" s="38"/>
      <c r="L24" s="175"/>
      <c r="M24" s="176"/>
      <c r="N24" s="171">
        <v>11</v>
      </c>
      <c r="O24" s="171"/>
      <c r="P24" s="172"/>
      <c r="Q24" s="31"/>
      <c r="R24" s="31">
        <f t="shared" si="0"/>
        <v>11</v>
      </c>
    </row>
    <row r="25" spans="1:18" s="9" customFormat="1" ht="12">
      <c r="A25" s="42">
        <v>55</v>
      </c>
      <c r="B25" s="43" t="s">
        <v>56</v>
      </c>
      <c r="C25" s="31"/>
      <c r="D25" s="164"/>
      <c r="E25" s="173"/>
      <c r="F25" s="34"/>
      <c r="G25" s="174"/>
      <c r="H25" s="175"/>
      <c r="I25" s="168">
        <v>0</v>
      </c>
      <c r="J25" s="169"/>
      <c r="K25" s="38"/>
      <c r="L25" s="175"/>
      <c r="M25" s="176"/>
      <c r="N25" s="171"/>
      <c r="O25" s="171"/>
      <c r="P25" s="172"/>
      <c r="Q25" s="31"/>
      <c r="R25" s="31">
        <f t="shared" si="0"/>
        <v>0</v>
      </c>
    </row>
    <row r="26" spans="1:18" s="9" customFormat="1" ht="12">
      <c r="A26" s="42">
        <v>57</v>
      </c>
      <c r="B26" s="43" t="s">
        <v>57</v>
      </c>
      <c r="C26" s="31"/>
      <c r="D26" s="164"/>
      <c r="E26" s="173"/>
      <c r="F26" s="34"/>
      <c r="G26" s="174"/>
      <c r="H26" s="175">
        <v>4</v>
      </c>
      <c r="I26" s="168">
        <v>0</v>
      </c>
      <c r="J26" s="169"/>
      <c r="K26" s="38"/>
      <c r="L26" s="175"/>
      <c r="M26" s="176"/>
      <c r="N26" s="171"/>
      <c r="O26" s="171"/>
      <c r="P26" s="172"/>
      <c r="Q26" s="31"/>
      <c r="R26" s="31">
        <f t="shared" si="0"/>
        <v>4</v>
      </c>
    </row>
    <row r="27" spans="1:18" s="9" customFormat="1" ht="12">
      <c r="A27" s="42">
        <v>58</v>
      </c>
      <c r="B27" s="30" t="s">
        <v>58</v>
      </c>
      <c r="C27" s="31"/>
      <c r="D27" s="164"/>
      <c r="E27" s="173">
        <v>2</v>
      </c>
      <c r="F27" s="34"/>
      <c r="G27" s="174"/>
      <c r="H27" s="175"/>
      <c r="I27" s="168">
        <v>0</v>
      </c>
      <c r="J27" s="169"/>
      <c r="K27" s="38"/>
      <c r="L27" s="175"/>
      <c r="M27" s="176"/>
      <c r="N27" s="171"/>
      <c r="O27" s="177"/>
      <c r="P27" s="172"/>
      <c r="Q27" s="31"/>
      <c r="R27" s="31">
        <f t="shared" si="0"/>
        <v>2</v>
      </c>
    </row>
    <row r="28" spans="1:18" s="9" customFormat="1" ht="12">
      <c r="A28" s="42">
        <v>59</v>
      </c>
      <c r="B28" s="30" t="s">
        <v>59</v>
      </c>
      <c r="C28" s="31"/>
      <c r="D28" s="164"/>
      <c r="E28" s="173"/>
      <c r="F28" s="34"/>
      <c r="G28" s="174"/>
      <c r="H28" s="175"/>
      <c r="I28" s="168">
        <v>0</v>
      </c>
      <c r="J28" s="169"/>
      <c r="K28" s="38"/>
      <c r="L28" s="175"/>
      <c r="M28" s="176"/>
      <c r="N28" s="171"/>
      <c r="O28" s="171"/>
      <c r="P28" s="172"/>
      <c r="Q28" s="31"/>
      <c r="R28" s="31">
        <f t="shared" si="0"/>
        <v>0</v>
      </c>
    </row>
    <row r="29" spans="1:18" s="9" customFormat="1" ht="12">
      <c r="A29" s="42">
        <v>61</v>
      </c>
      <c r="B29" s="30" t="s">
        <v>60</v>
      </c>
      <c r="C29" s="31"/>
      <c r="D29" s="164"/>
      <c r="E29" s="173"/>
      <c r="F29" s="34"/>
      <c r="G29" s="174">
        <v>1</v>
      </c>
      <c r="H29" s="175"/>
      <c r="I29" s="168">
        <v>0</v>
      </c>
      <c r="J29" s="169"/>
      <c r="K29" s="38"/>
      <c r="L29" s="175">
        <v>1</v>
      </c>
      <c r="M29" s="176"/>
      <c r="N29" s="171"/>
      <c r="O29" s="171"/>
      <c r="P29" s="172"/>
      <c r="Q29" s="31"/>
      <c r="R29" s="31">
        <f t="shared" si="0"/>
        <v>2</v>
      </c>
    </row>
    <row r="30" spans="1:18" s="9" customFormat="1" ht="12">
      <c r="A30" s="42">
        <v>63</v>
      </c>
      <c r="B30" s="43" t="s">
        <v>61</v>
      </c>
      <c r="C30" s="31"/>
      <c r="D30" s="164"/>
      <c r="E30" s="173"/>
      <c r="F30" s="34"/>
      <c r="G30" s="174"/>
      <c r="H30" s="175"/>
      <c r="I30" s="168">
        <v>0</v>
      </c>
      <c r="J30" s="169"/>
      <c r="K30" s="38"/>
      <c r="L30" s="175"/>
      <c r="M30" s="176"/>
      <c r="N30" s="171"/>
      <c r="O30" s="171"/>
      <c r="P30" s="172"/>
      <c r="Q30" s="31"/>
      <c r="R30" s="31">
        <f t="shared" si="0"/>
        <v>0</v>
      </c>
    </row>
    <row r="31" spans="1:18" s="9" customFormat="1" ht="12">
      <c r="A31" s="42">
        <v>66</v>
      </c>
      <c r="B31" s="30" t="s">
        <v>62</v>
      </c>
      <c r="C31" s="31"/>
      <c r="D31" s="164"/>
      <c r="E31" s="173">
        <v>1</v>
      </c>
      <c r="F31" s="34"/>
      <c r="G31" s="174"/>
      <c r="H31" s="175"/>
      <c r="I31" s="168">
        <v>0</v>
      </c>
      <c r="J31" s="169"/>
      <c r="K31" s="38"/>
      <c r="L31" s="175"/>
      <c r="M31" s="176"/>
      <c r="N31" s="171"/>
      <c r="O31" s="171"/>
      <c r="P31" s="172"/>
      <c r="Q31" s="31"/>
      <c r="R31" s="31">
        <f t="shared" si="0"/>
        <v>1</v>
      </c>
    </row>
    <row r="32" spans="1:18" s="9" customFormat="1" ht="12">
      <c r="A32" s="42">
        <v>74</v>
      </c>
      <c r="B32" s="43" t="s">
        <v>63</v>
      </c>
      <c r="C32" s="31"/>
      <c r="D32" s="164"/>
      <c r="E32" s="173"/>
      <c r="F32" s="34"/>
      <c r="G32" s="174"/>
      <c r="H32" s="175"/>
      <c r="I32" s="168">
        <v>0</v>
      </c>
      <c r="J32" s="169"/>
      <c r="K32" s="38"/>
      <c r="L32" s="175"/>
      <c r="M32" s="176"/>
      <c r="N32" s="171"/>
      <c r="O32" s="171"/>
      <c r="P32" s="172"/>
      <c r="Q32" s="31"/>
      <c r="R32" s="31">
        <f t="shared" si="0"/>
        <v>0</v>
      </c>
    </row>
    <row r="33" spans="1:18" s="9" customFormat="1" ht="12">
      <c r="A33" s="49">
        <v>79</v>
      </c>
      <c r="B33" s="30" t="s">
        <v>64</v>
      </c>
      <c r="C33" s="31"/>
      <c r="D33" s="164"/>
      <c r="E33" s="173"/>
      <c r="F33" s="34"/>
      <c r="G33" s="174">
        <v>2</v>
      </c>
      <c r="H33" s="175">
        <v>1</v>
      </c>
      <c r="I33" s="168">
        <v>8</v>
      </c>
      <c r="J33" s="169"/>
      <c r="K33" s="38"/>
      <c r="L33" s="175"/>
      <c r="M33" s="176">
        <v>1</v>
      </c>
      <c r="N33" s="171"/>
      <c r="O33" s="171"/>
      <c r="P33" s="172"/>
      <c r="Q33" s="31"/>
      <c r="R33" s="31">
        <f t="shared" si="0"/>
        <v>12</v>
      </c>
    </row>
    <row r="34" spans="1:18" s="9" customFormat="1" ht="12">
      <c r="A34" s="42">
        <v>83</v>
      </c>
      <c r="B34" s="30" t="s">
        <v>65</v>
      </c>
      <c r="C34" s="31">
        <v>2</v>
      </c>
      <c r="D34" s="164"/>
      <c r="E34" s="173">
        <v>31</v>
      </c>
      <c r="F34" s="34">
        <v>9</v>
      </c>
      <c r="G34" s="174"/>
      <c r="H34" s="175"/>
      <c r="I34" s="168">
        <v>0</v>
      </c>
      <c r="J34" s="169">
        <v>6</v>
      </c>
      <c r="K34" s="38"/>
      <c r="L34" s="175">
        <v>12</v>
      </c>
      <c r="M34" s="176"/>
      <c r="N34" s="171">
        <v>17</v>
      </c>
      <c r="O34" s="177"/>
      <c r="P34" s="172"/>
      <c r="Q34" s="31"/>
      <c r="R34" s="31">
        <f t="shared" si="0"/>
        <v>77</v>
      </c>
    </row>
    <row r="35" spans="1:18" s="9" customFormat="1" ht="12">
      <c r="A35" s="42">
        <v>89</v>
      </c>
      <c r="B35" s="43" t="s">
        <v>66</v>
      </c>
      <c r="C35" s="31"/>
      <c r="D35" s="164"/>
      <c r="E35" s="173">
        <v>1</v>
      </c>
      <c r="F35" s="34">
        <v>2</v>
      </c>
      <c r="G35" s="174"/>
      <c r="H35" s="175"/>
      <c r="I35" s="168">
        <v>0</v>
      </c>
      <c r="J35" s="169"/>
      <c r="K35" s="38"/>
      <c r="L35" s="175"/>
      <c r="M35" s="176"/>
      <c r="N35" s="171"/>
      <c r="O35" s="171"/>
      <c r="P35" s="172"/>
      <c r="Q35" s="31"/>
      <c r="R35" s="31">
        <f t="shared" si="0"/>
        <v>3</v>
      </c>
    </row>
    <row r="36" spans="1:18" s="9" customFormat="1" ht="12">
      <c r="A36" s="42">
        <v>92</v>
      </c>
      <c r="B36" s="30" t="s">
        <v>67</v>
      </c>
      <c r="C36" s="31"/>
      <c r="D36" s="164"/>
      <c r="E36" s="173">
        <v>2</v>
      </c>
      <c r="F36" s="34"/>
      <c r="G36" s="174"/>
      <c r="H36" s="175"/>
      <c r="I36" s="168">
        <v>0</v>
      </c>
      <c r="J36" s="169"/>
      <c r="K36" s="38"/>
      <c r="L36" s="175"/>
      <c r="M36" s="176"/>
      <c r="N36" s="171"/>
      <c r="O36" s="171"/>
      <c r="P36" s="172"/>
      <c r="Q36" s="31"/>
      <c r="R36" s="31">
        <f t="shared" ref="R36:R67" si="1">SUM(C36:P36)</f>
        <v>2</v>
      </c>
    </row>
    <row r="37" spans="1:18" s="9" customFormat="1" ht="12">
      <c r="A37" s="42">
        <v>93</v>
      </c>
      <c r="B37" s="30" t="s">
        <v>68</v>
      </c>
      <c r="C37" s="31"/>
      <c r="D37" s="164"/>
      <c r="E37" s="173"/>
      <c r="F37" s="34"/>
      <c r="G37" s="174"/>
      <c r="H37" s="175"/>
      <c r="I37" s="168">
        <v>0</v>
      </c>
      <c r="J37" s="169"/>
      <c r="K37" s="38"/>
      <c r="L37" s="175"/>
      <c r="M37" s="176"/>
      <c r="N37" s="171"/>
      <c r="O37" s="171"/>
      <c r="P37" s="172"/>
      <c r="Q37" s="31"/>
      <c r="R37" s="31">
        <f t="shared" si="1"/>
        <v>0</v>
      </c>
    </row>
    <row r="38" spans="1:18" s="9" customFormat="1" ht="12">
      <c r="A38" s="42">
        <v>95</v>
      </c>
      <c r="B38" s="30" t="s">
        <v>69</v>
      </c>
      <c r="C38" s="31">
        <v>25</v>
      </c>
      <c r="D38" s="164"/>
      <c r="E38" s="173"/>
      <c r="F38" s="34"/>
      <c r="G38" s="174">
        <v>2</v>
      </c>
      <c r="H38" s="175"/>
      <c r="I38" s="168">
        <v>0</v>
      </c>
      <c r="J38" s="169"/>
      <c r="K38" s="38"/>
      <c r="L38" s="175">
        <v>24</v>
      </c>
      <c r="M38" s="176"/>
      <c r="N38" s="171">
        <v>19</v>
      </c>
      <c r="O38" s="171"/>
      <c r="P38" s="172"/>
      <c r="Q38" s="31"/>
      <c r="R38" s="31">
        <f t="shared" si="1"/>
        <v>70</v>
      </c>
    </row>
    <row r="39" spans="1:18" s="9" customFormat="1" ht="12">
      <c r="A39" s="42">
        <v>96</v>
      </c>
      <c r="B39" s="30" t="s">
        <v>70</v>
      </c>
      <c r="C39" s="31">
        <v>35</v>
      </c>
      <c r="D39" s="164"/>
      <c r="E39" s="173"/>
      <c r="F39" s="34">
        <v>4</v>
      </c>
      <c r="G39" s="174">
        <v>1</v>
      </c>
      <c r="H39" s="175"/>
      <c r="I39" s="168">
        <v>0</v>
      </c>
      <c r="J39" s="169"/>
      <c r="K39" s="38"/>
      <c r="L39" s="175">
        <v>10</v>
      </c>
      <c r="M39" s="176"/>
      <c r="N39" s="171"/>
      <c r="O39" s="171"/>
      <c r="P39" s="172"/>
      <c r="Q39" s="31"/>
      <c r="R39" s="31">
        <f t="shared" si="1"/>
        <v>50</v>
      </c>
    </row>
    <row r="40" spans="1:18" s="9" customFormat="1" ht="12">
      <c r="A40" s="42">
        <v>97</v>
      </c>
      <c r="B40" s="30" t="s">
        <v>71</v>
      </c>
      <c r="C40" s="31"/>
      <c r="D40" s="164"/>
      <c r="E40" s="173"/>
      <c r="F40" s="34"/>
      <c r="G40" s="174"/>
      <c r="H40" s="175"/>
      <c r="I40" s="168">
        <v>0</v>
      </c>
      <c r="J40" s="169"/>
      <c r="K40" s="38"/>
      <c r="L40" s="175">
        <v>1</v>
      </c>
      <c r="M40" s="176"/>
      <c r="N40" s="171"/>
      <c r="O40" s="171"/>
      <c r="P40" s="172"/>
      <c r="Q40" s="31"/>
      <c r="R40" s="31">
        <f t="shared" si="1"/>
        <v>1</v>
      </c>
    </row>
    <row r="41" spans="1:18" s="9" customFormat="1" ht="12">
      <c r="A41" s="42">
        <v>150</v>
      </c>
      <c r="B41" s="43" t="s">
        <v>72</v>
      </c>
      <c r="C41" s="31"/>
      <c r="D41" s="164">
        <v>17</v>
      </c>
      <c r="E41" s="173"/>
      <c r="F41" s="34"/>
      <c r="G41" s="174"/>
      <c r="H41" s="175"/>
      <c r="I41" s="168">
        <v>0</v>
      </c>
      <c r="J41" s="169"/>
      <c r="K41" s="38"/>
      <c r="L41" s="175"/>
      <c r="M41" s="176"/>
      <c r="N41" s="171"/>
      <c r="O41" s="171"/>
      <c r="P41" s="172"/>
      <c r="Q41" s="31"/>
      <c r="R41" s="31">
        <f t="shared" si="1"/>
        <v>17</v>
      </c>
    </row>
    <row r="42" spans="1:18" s="9" customFormat="1" ht="12">
      <c r="A42" s="42">
        <v>154</v>
      </c>
      <c r="B42" s="30" t="s">
        <v>73</v>
      </c>
      <c r="C42" s="31">
        <v>3</v>
      </c>
      <c r="D42" s="164"/>
      <c r="E42" s="173"/>
      <c r="F42" s="34"/>
      <c r="G42" s="174">
        <v>8</v>
      </c>
      <c r="H42" s="175"/>
      <c r="I42" s="168">
        <v>0</v>
      </c>
      <c r="J42" s="169"/>
      <c r="K42" s="38"/>
      <c r="L42" s="175">
        <v>1</v>
      </c>
      <c r="M42" s="176"/>
      <c r="N42" s="171"/>
      <c r="O42" s="171"/>
      <c r="P42" s="172"/>
      <c r="Q42" s="31"/>
      <c r="R42" s="31">
        <f t="shared" si="1"/>
        <v>12</v>
      </c>
    </row>
    <row r="43" spans="1:18" s="9" customFormat="1" ht="12">
      <c r="A43" s="50">
        <v>162</v>
      </c>
      <c r="B43" s="51" t="s">
        <v>74</v>
      </c>
      <c r="C43" s="31"/>
      <c r="D43" s="164"/>
      <c r="E43" s="173"/>
      <c r="F43" s="34"/>
      <c r="G43" s="174"/>
      <c r="H43" s="175"/>
      <c r="I43" s="168">
        <v>0</v>
      </c>
      <c r="J43" s="169"/>
      <c r="K43" s="52"/>
      <c r="L43" s="175">
        <v>4</v>
      </c>
      <c r="M43" s="53"/>
      <c r="N43" s="171"/>
      <c r="O43" s="171"/>
      <c r="P43" s="172"/>
      <c r="Q43" s="31"/>
      <c r="R43" s="31">
        <f t="shared" si="1"/>
        <v>4</v>
      </c>
    </row>
    <row r="44" spans="1:18" s="9" customFormat="1" ht="12">
      <c r="A44" s="42">
        <v>165</v>
      </c>
      <c r="B44" s="30" t="s">
        <v>75</v>
      </c>
      <c r="C44" s="31">
        <v>12</v>
      </c>
      <c r="D44" s="164"/>
      <c r="E44" s="173"/>
      <c r="F44" s="34">
        <v>8</v>
      </c>
      <c r="G44" s="174">
        <v>7</v>
      </c>
      <c r="H44" s="175">
        <v>8</v>
      </c>
      <c r="I44" s="168">
        <v>0</v>
      </c>
      <c r="J44" s="169"/>
      <c r="K44" s="54"/>
      <c r="L44" s="175"/>
      <c r="M44" s="176">
        <v>1</v>
      </c>
      <c r="N44" s="171"/>
      <c r="O44" s="177"/>
      <c r="P44" s="172"/>
      <c r="Q44" s="31"/>
      <c r="R44" s="31">
        <f t="shared" si="1"/>
        <v>36</v>
      </c>
    </row>
    <row r="45" spans="1:18" s="9" customFormat="1" ht="12">
      <c r="A45" s="42">
        <v>166</v>
      </c>
      <c r="B45" s="30" t="s">
        <v>76</v>
      </c>
      <c r="C45" s="31"/>
      <c r="D45" s="164"/>
      <c r="E45" s="173">
        <v>1</v>
      </c>
      <c r="F45" s="34"/>
      <c r="G45" s="174"/>
      <c r="H45" s="175"/>
      <c r="I45" s="168">
        <v>0</v>
      </c>
      <c r="J45" s="169"/>
      <c r="K45" s="38"/>
      <c r="L45" s="175"/>
      <c r="M45" s="176"/>
      <c r="N45" s="171"/>
      <c r="O45" s="171"/>
      <c r="P45" s="172"/>
      <c r="Q45" s="31"/>
      <c r="R45" s="31">
        <f t="shared" si="1"/>
        <v>1</v>
      </c>
    </row>
    <row r="46" spans="1:18" s="9" customFormat="1" ht="12">
      <c r="A46" s="42">
        <v>170</v>
      </c>
      <c r="B46" s="30" t="s">
        <v>77</v>
      </c>
      <c r="C46" s="31"/>
      <c r="D46" s="164"/>
      <c r="E46" s="173"/>
      <c r="F46" s="34"/>
      <c r="G46" s="174"/>
      <c r="H46" s="175"/>
      <c r="I46" s="168">
        <v>0</v>
      </c>
      <c r="J46" s="169"/>
      <c r="K46" s="38"/>
      <c r="L46" s="175"/>
      <c r="M46" s="176"/>
      <c r="N46" s="171"/>
      <c r="O46" s="171"/>
      <c r="P46" s="172"/>
      <c r="Q46" s="31"/>
      <c r="R46" s="31">
        <f t="shared" si="1"/>
        <v>0</v>
      </c>
    </row>
    <row r="47" spans="1:18" s="9" customFormat="1" ht="12.75">
      <c r="A47" s="42">
        <v>174</v>
      </c>
      <c r="B47" s="30" t="s">
        <v>78</v>
      </c>
      <c r="C47" s="31"/>
      <c r="D47" s="164"/>
      <c r="E47" s="173"/>
      <c r="F47" s="34"/>
      <c r="G47" s="174"/>
      <c r="H47" s="178"/>
      <c r="I47" s="168">
        <v>0</v>
      </c>
      <c r="J47" s="169"/>
      <c r="K47" s="38"/>
      <c r="L47" s="178"/>
      <c r="M47" s="176"/>
      <c r="N47" s="171"/>
      <c r="O47" s="171"/>
      <c r="P47" s="172"/>
      <c r="Q47" s="31"/>
      <c r="R47" s="31">
        <f t="shared" si="1"/>
        <v>0</v>
      </c>
    </row>
    <row r="48" spans="1:18" s="9" customFormat="1" ht="12">
      <c r="A48" s="42">
        <v>176</v>
      </c>
      <c r="B48" s="30" t="s">
        <v>79</v>
      </c>
      <c r="C48" s="31"/>
      <c r="D48" s="164"/>
      <c r="E48" s="173"/>
      <c r="F48" s="34"/>
      <c r="G48" s="174"/>
      <c r="H48" s="175"/>
      <c r="I48" s="168">
        <v>0</v>
      </c>
      <c r="J48" s="169"/>
      <c r="K48" s="38"/>
      <c r="L48" s="175"/>
      <c r="M48" s="176"/>
      <c r="N48" s="171"/>
      <c r="O48" s="171"/>
      <c r="P48" s="172"/>
      <c r="Q48" s="31"/>
      <c r="R48" s="31">
        <f t="shared" si="1"/>
        <v>0</v>
      </c>
    </row>
    <row r="49" spans="1:18" s="9" customFormat="1" ht="12">
      <c r="A49" s="42">
        <v>177</v>
      </c>
      <c r="B49" s="30" t="s">
        <v>80</v>
      </c>
      <c r="C49" s="31"/>
      <c r="D49" s="164"/>
      <c r="E49" s="173">
        <v>4</v>
      </c>
      <c r="F49" s="34"/>
      <c r="G49" s="174"/>
      <c r="H49" s="175"/>
      <c r="I49" s="168">
        <v>0</v>
      </c>
      <c r="J49" s="169"/>
      <c r="K49" s="38"/>
      <c r="L49" s="175"/>
      <c r="M49" s="176"/>
      <c r="N49" s="171"/>
      <c r="O49" s="171"/>
      <c r="P49" s="172"/>
      <c r="Q49" s="31"/>
      <c r="R49" s="31">
        <f t="shared" si="1"/>
        <v>4</v>
      </c>
    </row>
    <row r="50" spans="1:18" s="9" customFormat="1" ht="12">
      <c r="A50" s="49">
        <v>182</v>
      </c>
      <c r="B50" s="30" t="s">
        <v>81</v>
      </c>
      <c r="C50" s="31">
        <v>1</v>
      </c>
      <c r="D50" s="164"/>
      <c r="E50" s="173"/>
      <c r="F50" s="34"/>
      <c r="G50" s="174"/>
      <c r="H50" s="175"/>
      <c r="I50" s="168">
        <v>0</v>
      </c>
      <c r="J50" s="169"/>
      <c r="K50" s="38"/>
      <c r="L50" s="175"/>
      <c r="M50" s="176"/>
      <c r="N50" s="171"/>
      <c r="O50" s="171"/>
      <c r="P50" s="172"/>
      <c r="Q50" s="31"/>
      <c r="R50" s="31">
        <f t="shared" si="1"/>
        <v>1</v>
      </c>
    </row>
    <row r="51" spans="1:18" s="9" customFormat="1" ht="12">
      <c r="A51" s="42">
        <v>187</v>
      </c>
      <c r="B51" s="30" t="s">
        <v>82</v>
      </c>
      <c r="C51" s="31">
        <v>4</v>
      </c>
      <c r="D51" s="164"/>
      <c r="E51" s="173">
        <v>2</v>
      </c>
      <c r="F51" s="34">
        <v>5</v>
      </c>
      <c r="G51" s="174">
        <v>5</v>
      </c>
      <c r="H51" s="175">
        <v>2</v>
      </c>
      <c r="I51" s="168">
        <v>0</v>
      </c>
      <c r="J51" s="169">
        <v>8</v>
      </c>
      <c r="K51" s="38"/>
      <c r="L51" s="175"/>
      <c r="M51" s="176">
        <v>12</v>
      </c>
      <c r="N51" s="171"/>
      <c r="O51" s="177"/>
      <c r="P51" s="172"/>
      <c r="Q51" s="31"/>
      <c r="R51" s="31">
        <f t="shared" si="1"/>
        <v>38</v>
      </c>
    </row>
    <row r="52" spans="1:18" s="9" customFormat="1" ht="12">
      <c r="A52" s="42">
        <v>190</v>
      </c>
      <c r="B52" s="30" t="s">
        <v>83</v>
      </c>
      <c r="C52" s="31">
        <v>3</v>
      </c>
      <c r="D52" s="164"/>
      <c r="E52" s="173"/>
      <c r="F52" s="34">
        <v>4</v>
      </c>
      <c r="G52" s="174">
        <v>2</v>
      </c>
      <c r="H52" s="175">
        <v>2</v>
      </c>
      <c r="I52" s="168">
        <v>0</v>
      </c>
      <c r="J52" s="169"/>
      <c r="K52" s="38"/>
      <c r="L52" s="175">
        <v>2</v>
      </c>
      <c r="M52" s="176"/>
      <c r="N52" s="171"/>
      <c r="O52" s="171"/>
      <c r="P52" s="172"/>
      <c r="Q52" s="31"/>
      <c r="R52" s="31">
        <f t="shared" si="1"/>
        <v>13</v>
      </c>
    </row>
    <row r="53" spans="1:18" s="9" customFormat="1" ht="12">
      <c r="A53" s="42">
        <v>196</v>
      </c>
      <c r="B53" s="30" t="s">
        <v>84</v>
      </c>
      <c r="C53" s="31"/>
      <c r="D53" s="164"/>
      <c r="E53" s="173"/>
      <c r="F53" s="34">
        <v>1</v>
      </c>
      <c r="G53" s="174"/>
      <c r="H53" s="175">
        <v>1</v>
      </c>
      <c r="I53" s="168">
        <v>0</v>
      </c>
      <c r="J53" s="169">
        <v>1</v>
      </c>
      <c r="K53" s="38"/>
      <c r="L53" s="175"/>
      <c r="M53" s="176"/>
      <c r="N53" s="171"/>
      <c r="O53" s="171"/>
      <c r="P53" s="172"/>
      <c r="Q53" s="31"/>
      <c r="R53" s="31">
        <f t="shared" si="1"/>
        <v>3</v>
      </c>
    </row>
    <row r="54" spans="1:18" s="9" customFormat="1" ht="12">
      <c r="A54" s="42">
        <v>199</v>
      </c>
      <c r="B54" s="30" t="s">
        <v>85</v>
      </c>
      <c r="C54" s="31">
        <v>2</v>
      </c>
      <c r="D54" s="164"/>
      <c r="E54" s="173"/>
      <c r="F54" s="34"/>
      <c r="G54" s="174"/>
      <c r="H54" s="175"/>
      <c r="I54" s="168">
        <v>0</v>
      </c>
      <c r="J54" s="169"/>
      <c r="K54" s="38"/>
      <c r="L54" s="175"/>
      <c r="M54" s="176"/>
      <c r="N54" s="171"/>
      <c r="O54" s="177"/>
      <c r="P54" s="172"/>
      <c r="Q54" s="31"/>
      <c r="R54" s="31">
        <f t="shared" si="1"/>
        <v>2</v>
      </c>
    </row>
    <row r="55" spans="1:18" s="9" customFormat="1" ht="12">
      <c r="A55" s="42">
        <v>200</v>
      </c>
      <c r="B55" s="30" t="s">
        <v>86</v>
      </c>
      <c r="C55" s="31">
        <v>1</v>
      </c>
      <c r="D55" s="164"/>
      <c r="E55" s="173"/>
      <c r="F55" s="34"/>
      <c r="G55" s="174">
        <v>1</v>
      </c>
      <c r="H55" s="175">
        <v>1</v>
      </c>
      <c r="I55" s="168">
        <v>0</v>
      </c>
      <c r="J55" s="169"/>
      <c r="K55" s="38"/>
      <c r="L55" s="175"/>
      <c r="M55" s="176"/>
      <c r="N55" s="171"/>
      <c r="O55" s="171"/>
      <c r="P55" s="172"/>
      <c r="Q55" s="31"/>
      <c r="R55" s="31">
        <f t="shared" si="1"/>
        <v>3</v>
      </c>
    </row>
    <row r="56" spans="1:18" s="9" customFormat="1" ht="12">
      <c r="A56" s="42">
        <v>201</v>
      </c>
      <c r="B56" s="30" t="s">
        <v>87</v>
      </c>
      <c r="C56" s="31">
        <v>1</v>
      </c>
      <c r="D56" s="164"/>
      <c r="E56" s="173"/>
      <c r="F56" s="34"/>
      <c r="G56" s="174">
        <v>1</v>
      </c>
      <c r="H56" s="175">
        <v>2</v>
      </c>
      <c r="I56" s="168">
        <v>0</v>
      </c>
      <c r="J56" s="169">
        <v>1</v>
      </c>
      <c r="K56" s="38"/>
      <c r="L56" s="175"/>
      <c r="M56" s="176"/>
      <c r="N56" s="171"/>
      <c r="O56" s="171"/>
      <c r="P56" s="172"/>
      <c r="Q56" s="31"/>
      <c r="R56" s="31">
        <f t="shared" si="1"/>
        <v>5</v>
      </c>
    </row>
    <row r="57" spans="1:18" s="9" customFormat="1" ht="12">
      <c r="A57" s="42">
        <v>202</v>
      </c>
      <c r="B57" s="43" t="s">
        <v>88</v>
      </c>
      <c r="C57" s="31"/>
      <c r="D57" s="164"/>
      <c r="E57" s="173"/>
      <c r="F57" s="34">
        <v>1</v>
      </c>
      <c r="G57" s="174"/>
      <c r="H57" s="175"/>
      <c r="I57" s="168">
        <v>0</v>
      </c>
      <c r="J57" s="169"/>
      <c r="K57" s="38"/>
      <c r="L57" s="175"/>
      <c r="M57" s="176"/>
      <c r="N57" s="171"/>
      <c r="O57" s="171"/>
      <c r="P57" s="172"/>
      <c r="Q57" s="31"/>
      <c r="R57" s="31">
        <f t="shared" si="1"/>
        <v>1</v>
      </c>
    </row>
    <row r="58" spans="1:18" s="9" customFormat="1" ht="12">
      <c r="A58" s="42">
        <v>209</v>
      </c>
      <c r="B58" s="43" t="s">
        <v>89</v>
      </c>
      <c r="C58" s="31"/>
      <c r="D58" s="164"/>
      <c r="E58" s="173"/>
      <c r="F58" s="34"/>
      <c r="G58" s="174"/>
      <c r="H58" s="175"/>
      <c r="I58" s="168">
        <v>0</v>
      </c>
      <c r="J58" s="169"/>
      <c r="K58" s="38"/>
      <c r="L58" s="175"/>
      <c r="M58" s="53"/>
      <c r="N58" s="171"/>
      <c r="O58" s="171"/>
      <c r="P58" s="172"/>
      <c r="Q58" s="31"/>
      <c r="R58" s="31">
        <f t="shared" si="1"/>
        <v>0</v>
      </c>
    </row>
    <row r="59" spans="1:18" s="9" customFormat="1" ht="12">
      <c r="A59" s="42">
        <v>211</v>
      </c>
      <c r="B59" s="30" t="s">
        <v>90</v>
      </c>
      <c r="C59" s="31"/>
      <c r="D59" s="164"/>
      <c r="E59" s="173"/>
      <c r="F59" s="34"/>
      <c r="G59" s="179"/>
      <c r="H59" s="180"/>
      <c r="I59" s="168">
        <v>0</v>
      </c>
      <c r="J59" s="169"/>
      <c r="K59" s="38"/>
      <c r="L59" s="180"/>
      <c r="M59" s="176"/>
      <c r="N59" s="171">
        <v>1</v>
      </c>
      <c r="O59" s="171"/>
      <c r="P59" s="172"/>
      <c r="Q59" s="31"/>
      <c r="R59" s="31">
        <f t="shared" si="1"/>
        <v>1</v>
      </c>
    </row>
    <row r="60" spans="1:18" s="9" customFormat="1" ht="12">
      <c r="A60" s="42">
        <v>214</v>
      </c>
      <c r="B60" s="30" t="s">
        <v>91</v>
      </c>
      <c r="C60" s="181">
        <f t="shared" ref="C60:Q60" si="2">C260</f>
        <v>4</v>
      </c>
      <c r="D60" s="181">
        <f t="shared" si="2"/>
        <v>0</v>
      </c>
      <c r="E60" s="181">
        <f t="shared" si="2"/>
        <v>2</v>
      </c>
      <c r="F60" s="181">
        <f t="shared" si="2"/>
        <v>0</v>
      </c>
      <c r="G60" s="181">
        <f t="shared" si="2"/>
        <v>1</v>
      </c>
      <c r="H60" s="181">
        <f t="shared" si="2"/>
        <v>2</v>
      </c>
      <c r="I60" s="181">
        <f t="shared" si="2"/>
        <v>4</v>
      </c>
      <c r="J60" s="181">
        <f t="shared" si="2"/>
        <v>4</v>
      </c>
      <c r="K60" s="181">
        <f t="shared" si="2"/>
        <v>0</v>
      </c>
      <c r="L60" s="181">
        <f t="shared" si="2"/>
        <v>1</v>
      </c>
      <c r="M60" s="181">
        <f t="shared" si="2"/>
        <v>1</v>
      </c>
      <c r="N60" s="181">
        <f t="shared" si="2"/>
        <v>0</v>
      </c>
      <c r="O60" s="181">
        <f t="shared" si="2"/>
        <v>0</v>
      </c>
      <c r="P60" s="181">
        <f t="shared" si="2"/>
        <v>0</v>
      </c>
      <c r="Q60" s="181">
        <f t="shared" si="2"/>
        <v>0</v>
      </c>
      <c r="R60" s="31">
        <f t="shared" si="1"/>
        <v>19</v>
      </c>
    </row>
    <row r="61" spans="1:18" s="9" customFormat="1" ht="12">
      <c r="A61" s="42">
        <v>215</v>
      </c>
      <c r="B61" s="30" t="s">
        <v>92</v>
      </c>
      <c r="C61" s="60"/>
      <c r="D61" s="164"/>
      <c r="E61" s="173"/>
      <c r="F61" s="61"/>
      <c r="G61" s="174"/>
      <c r="H61" s="175"/>
      <c r="I61" s="168">
        <v>0</v>
      </c>
      <c r="J61" s="169"/>
      <c r="K61" s="61"/>
      <c r="L61" s="175"/>
      <c r="M61" s="176"/>
      <c r="N61" s="171"/>
      <c r="O61" s="171"/>
      <c r="P61" s="172"/>
      <c r="Q61" s="60"/>
      <c r="R61" s="31">
        <f t="shared" si="1"/>
        <v>0</v>
      </c>
    </row>
    <row r="62" spans="1:18" s="9" customFormat="1" ht="12">
      <c r="A62" s="42">
        <v>217</v>
      </c>
      <c r="B62" s="30" t="s">
        <v>93</v>
      </c>
      <c r="C62" s="31">
        <v>2</v>
      </c>
      <c r="D62" s="164"/>
      <c r="E62" s="173">
        <v>1</v>
      </c>
      <c r="F62" s="34"/>
      <c r="G62" s="174">
        <v>1</v>
      </c>
      <c r="H62" s="175"/>
      <c r="I62" s="168">
        <v>1</v>
      </c>
      <c r="J62" s="169"/>
      <c r="K62" s="38"/>
      <c r="L62" s="175"/>
      <c r="M62" s="176"/>
      <c r="N62" s="171">
        <v>1</v>
      </c>
      <c r="O62" s="171"/>
      <c r="P62" s="172"/>
      <c r="Q62" s="31"/>
      <c r="R62" s="31">
        <f t="shared" si="1"/>
        <v>6</v>
      </c>
    </row>
    <row r="63" spans="1:18" s="9" customFormat="1" ht="12">
      <c r="A63" s="42">
        <v>221</v>
      </c>
      <c r="B63" s="30" t="s">
        <v>94</v>
      </c>
      <c r="C63" s="31">
        <v>1</v>
      </c>
      <c r="D63" s="164"/>
      <c r="E63" s="173">
        <v>6</v>
      </c>
      <c r="F63" s="34">
        <v>4</v>
      </c>
      <c r="G63" s="174">
        <v>2</v>
      </c>
      <c r="H63" s="175">
        <v>7</v>
      </c>
      <c r="I63" s="168">
        <v>3</v>
      </c>
      <c r="J63" s="169"/>
      <c r="K63" s="38"/>
      <c r="L63" s="175">
        <v>1</v>
      </c>
      <c r="M63" s="176"/>
      <c r="N63" s="171">
        <v>3</v>
      </c>
      <c r="O63" s="177"/>
      <c r="P63" s="172"/>
      <c r="Q63" s="31"/>
      <c r="R63" s="31">
        <f t="shared" si="1"/>
        <v>27</v>
      </c>
    </row>
    <row r="64" spans="1:18" s="9" customFormat="1" ht="12">
      <c r="A64" s="42">
        <v>222</v>
      </c>
      <c r="B64" s="43" t="s">
        <v>95</v>
      </c>
      <c r="C64" s="31"/>
      <c r="D64" s="164"/>
      <c r="E64" s="173"/>
      <c r="F64" s="34"/>
      <c r="G64" s="174"/>
      <c r="H64" s="175"/>
      <c r="I64" s="168">
        <v>0</v>
      </c>
      <c r="J64" s="169"/>
      <c r="K64" s="38"/>
      <c r="L64" s="175"/>
      <c r="M64" s="176"/>
      <c r="N64" s="171"/>
      <c r="O64" s="171"/>
      <c r="P64" s="172"/>
      <c r="Q64" s="31"/>
      <c r="R64" s="31">
        <f t="shared" si="1"/>
        <v>0</v>
      </c>
    </row>
    <row r="65" spans="1:18" s="9" customFormat="1" ht="12">
      <c r="A65" s="42">
        <v>226</v>
      </c>
      <c r="B65" s="30" t="s">
        <v>96</v>
      </c>
      <c r="C65" s="31"/>
      <c r="D65" s="164"/>
      <c r="E65" s="173"/>
      <c r="F65" s="34"/>
      <c r="G65" s="174">
        <v>1</v>
      </c>
      <c r="H65" s="175"/>
      <c r="I65" s="168">
        <v>0</v>
      </c>
      <c r="J65" s="169">
        <v>1</v>
      </c>
      <c r="K65" s="38"/>
      <c r="L65" s="175"/>
      <c r="M65" s="176"/>
      <c r="N65" s="171"/>
      <c r="O65" s="171"/>
      <c r="P65" s="172"/>
      <c r="Q65" s="31"/>
      <c r="R65" s="31">
        <f t="shared" si="1"/>
        <v>2</v>
      </c>
    </row>
    <row r="66" spans="1:18" s="9" customFormat="1" ht="12">
      <c r="A66" s="42">
        <v>227</v>
      </c>
      <c r="B66" s="30" t="s">
        <v>97</v>
      </c>
      <c r="C66" s="31"/>
      <c r="D66" s="164"/>
      <c r="E66" s="173"/>
      <c r="F66" s="34"/>
      <c r="G66" s="174"/>
      <c r="H66" s="175"/>
      <c r="I66" s="168">
        <v>0</v>
      </c>
      <c r="J66" s="169"/>
      <c r="K66" s="38"/>
      <c r="L66" s="175"/>
      <c r="M66" s="176"/>
      <c r="N66" s="171"/>
      <c r="O66" s="171"/>
      <c r="P66" s="172"/>
      <c r="Q66" s="31"/>
      <c r="R66" s="31">
        <f t="shared" si="1"/>
        <v>0</v>
      </c>
    </row>
    <row r="67" spans="1:18" s="9" customFormat="1" ht="12">
      <c r="A67" s="42">
        <v>233</v>
      </c>
      <c r="B67" s="30" t="s">
        <v>98</v>
      </c>
      <c r="C67" s="31">
        <v>1</v>
      </c>
      <c r="D67" s="164"/>
      <c r="E67" s="173"/>
      <c r="F67" s="34"/>
      <c r="G67" s="174"/>
      <c r="H67" s="175"/>
      <c r="I67" s="168">
        <v>0</v>
      </c>
      <c r="J67" s="169"/>
      <c r="K67" s="38"/>
      <c r="L67" s="175"/>
      <c r="M67" s="176"/>
      <c r="N67" s="171"/>
      <c r="O67" s="171"/>
      <c r="P67" s="172"/>
      <c r="Q67" s="31"/>
      <c r="R67" s="31">
        <f t="shared" si="1"/>
        <v>1</v>
      </c>
    </row>
    <row r="68" spans="1:18" s="9" customFormat="1" ht="12">
      <c r="A68" s="42">
        <v>234</v>
      </c>
      <c r="B68" s="30" t="s">
        <v>99</v>
      </c>
      <c r="C68" s="31"/>
      <c r="D68" s="164"/>
      <c r="E68" s="173"/>
      <c r="F68" s="34"/>
      <c r="G68" s="174"/>
      <c r="H68" s="175">
        <v>1</v>
      </c>
      <c r="I68" s="168">
        <v>0</v>
      </c>
      <c r="J68" s="169"/>
      <c r="K68" s="38"/>
      <c r="L68" s="175"/>
      <c r="M68" s="176"/>
      <c r="N68" s="171"/>
      <c r="O68" s="171"/>
      <c r="P68" s="172"/>
      <c r="Q68" s="31"/>
      <c r="R68" s="31">
        <f t="shared" ref="R68:R99" si="3">SUM(C68:P68)</f>
        <v>1</v>
      </c>
    </row>
    <row r="69" spans="1:18" s="9" customFormat="1" ht="12">
      <c r="A69" s="42">
        <v>240</v>
      </c>
      <c r="B69" s="30" t="s">
        <v>100</v>
      </c>
      <c r="C69" s="31">
        <v>45</v>
      </c>
      <c r="D69" s="164"/>
      <c r="E69" s="173">
        <v>6</v>
      </c>
      <c r="F69" s="34">
        <v>15</v>
      </c>
      <c r="G69" s="174"/>
      <c r="H69" s="175"/>
      <c r="I69" s="168">
        <v>0</v>
      </c>
      <c r="J69" s="169"/>
      <c r="K69" s="38"/>
      <c r="L69" s="175">
        <v>21</v>
      </c>
      <c r="M69" s="176"/>
      <c r="N69" s="171">
        <v>35</v>
      </c>
      <c r="O69" s="171"/>
      <c r="P69" s="172"/>
      <c r="Q69" s="31"/>
      <c r="R69" s="31">
        <f t="shared" si="3"/>
        <v>122</v>
      </c>
    </row>
    <row r="70" spans="1:18" s="9" customFormat="1" ht="12">
      <c r="A70" s="42">
        <v>242</v>
      </c>
      <c r="B70" s="30" t="s">
        <v>101</v>
      </c>
      <c r="C70" s="31"/>
      <c r="D70" s="164"/>
      <c r="E70" s="173"/>
      <c r="F70" s="34">
        <v>1</v>
      </c>
      <c r="G70" s="174"/>
      <c r="H70" s="175"/>
      <c r="I70" s="168">
        <v>0</v>
      </c>
      <c r="J70" s="169"/>
      <c r="K70" s="38"/>
      <c r="L70" s="175"/>
      <c r="M70" s="176">
        <v>1</v>
      </c>
      <c r="N70" s="171"/>
      <c r="O70" s="171"/>
      <c r="P70" s="172"/>
      <c r="Q70" s="31"/>
      <c r="R70" s="31">
        <f t="shared" si="3"/>
        <v>2</v>
      </c>
    </row>
    <row r="71" spans="1:18" s="9" customFormat="1" ht="12">
      <c r="A71" s="42">
        <v>254</v>
      </c>
      <c r="B71" s="43" t="s">
        <v>102</v>
      </c>
      <c r="C71" s="31"/>
      <c r="D71" s="164"/>
      <c r="E71" s="173"/>
      <c r="F71" s="34"/>
      <c r="G71" s="174"/>
      <c r="H71" s="175"/>
      <c r="I71" s="168">
        <v>0</v>
      </c>
      <c r="J71" s="169"/>
      <c r="K71" s="38"/>
      <c r="L71" s="175"/>
      <c r="M71" s="176"/>
      <c r="N71" s="171"/>
      <c r="O71" s="171"/>
      <c r="P71" s="172"/>
      <c r="Q71" s="31"/>
      <c r="R71" s="31">
        <f t="shared" si="3"/>
        <v>0</v>
      </c>
    </row>
    <row r="72" spans="1:18" s="9" customFormat="1" ht="12">
      <c r="A72" s="42">
        <v>257</v>
      </c>
      <c r="B72" s="30" t="s">
        <v>103</v>
      </c>
      <c r="C72" s="31"/>
      <c r="D72" s="164"/>
      <c r="E72" s="173"/>
      <c r="F72" s="34"/>
      <c r="G72" s="174"/>
      <c r="H72" s="175"/>
      <c r="I72" s="168">
        <v>0</v>
      </c>
      <c r="J72" s="169"/>
      <c r="K72" s="38"/>
      <c r="L72" s="175"/>
      <c r="M72" s="176"/>
      <c r="N72" s="171"/>
      <c r="O72" s="171"/>
      <c r="P72" s="172"/>
      <c r="Q72" s="31"/>
      <c r="R72" s="31">
        <f t="shared" si="3"/>
        <v>0</v>
      </c>
    </row>
    <row r="73" spans="1:18" s="9" customFormat="1" ht="12">
      <c r="A73" s="42">
        <v>260</v>
      </c>
      <c r="B73" s="30" t="s">
        <v>104</v>
      </c>
      <c r="C73" s="31">
        <v>3</v>
      </c>
      <c r="D73" s="164"/>
      <c r="E73" s="173">
        <v>6</v>
      </c>
      <c r="F73" s="34"/>
      <c r="G73" s="174">
        <v>1</v>
      </c>
      <c r="H73" s="175"/>
      <c r="I73" s="168">
        <v>2</v>
      </c>
      <c r="J73" s="169"/>
      <c r="K73" s="38"/>
      <c r="L73" s="175">
        <v>2</v>
      </c>
      <c r="M73" s="176">
        <v>3</v>
      </c>
      <c r="N73" s="171">
        <v>1</v>
      </c>
      <c r="O73" s="171"/>
      <c r="P73" s="172"/>
      <c r="Q73" s="31"/>
      <c r="R73" s="31">
        <f t="shared" si="3"/>
        <v>18</v>
      </c>
    </row>
    <row r="74" spans="1:18" s="9" customFormat="1" ht="12">
      <c r="A74" s="42">
        <v>267</v>
      </c>
      <c r="B74" s="30" t="s">
        <v>105</v>
      </c>
      <c r="C74" s="31">
        <v>1</v>
      </c>
      <c r="D74" s="164"/>
      <c r="E74" s="173"/>
      <c r="F74" s="34"/>
      <c r="G74" s="174"/>
      <c r="H74" s="175"/>
      <c r="I74" s="168">
        <v>0</v>
      </c>
      <c r="J74" s="169"/>
      <c r="K74" s="38"/>
      <c r="L74" s="175"/>
      <c r="M74" s="176"/>
      <c r="N74" s="171"/>
      <c r="O74" s="171"/>
      <c r="P74" s="172"/>
      <c r="Q74" s="31"/>
      <c r="R74" s="31">
        <f t="shared" si="3"/>
        <v>1</v>
      </c>
    </row>
    <row r="75" spans="1:18" s="9" customFormat="1" ht="12">
      <c r="A75" s="42">
        <v>268</v>
      </c>
      <c r="B75" s="30" t="s">
        <v>106</v>
      </c>
      <c r="C75" s="31"/>
      <c r="D75" s="164"/>
      <c r="E75" s="173">
        <v>6</v>
      </c>
      <c r="F75" s="34">
        <v>1</v>
      </c>
      <c r="G75" s="174"/>
      <c r="H75" s="175"/>
      <c r="I75" s="168">
        <v>0</v>
      </c>
      <c r="J75" s="169"/>
      <c r="K75" s="38"/>
      <c r="L75" s="175"/>
      <c r="M75" s="176"/>
      <c r="N75" s="171"/>
      <c r="O75" s="171"/>
      <c r="P75" s="172"/>
      <c r="Q75" s="31"/>
      <c r="R75" s="31">
        <f t="shared" si="3"/>
        <v>7</v>
      </c>
    </row>
    <row r="76" spans="1:18" s="9" customFormat="1" ht="12">
      <c r="A76" s="42">
        <v>272</v>
      </c>
      <c r="B76" s="30" t="s">
        <v>107</v>
      </c>
      <c r="C76" s="31">
        <v>1</v>
      </c>
      <c r="D76" s="164"/>
      <c r="E76" s="173"/>
      <c r="F76" s="34">
        <v>2</v>
      </c>
      <c r="G76" s="174">
        <v>1</v>
      </c>
      <c r="H76" s="175"/>
      <c r="I76" s="168">
        <v>0</v>
      </c>
      <c r="J76" s="169"/>
      <c r="K76" s="38"/>
      <c r="L76" s="175">
        <v>4</v>
      </c>
      <c r="M76" s="176">
        <v>1</v>
      </c>
      <c r="N76" s="171"/>
      <c r="O76" s="177"/>
      <c r="P76" s="172"/>
      <c r="Q76" s="31"/>
      <c r="R76" s="31">
        <f t="shared" si="3"/>
        <v>9</v>
      </c>
    </row>
    <row r="77" spans="1:18" s="9" customFormat="1" ht="12">
      <c r="A77" s="42">
        <v>274</v>
      </c>
      <c r="B77" s="30" t="s">
        <v>108</v>
      </c>
      <c r="C77" s="31"/>
      <c r="D77" s="164"/>
      <c r="E77" s="173"/>
      <c r="F77" s="34"/>
      <c r="G77" s="174"/>
      <c r="H77" s="175"/>
      <c r="I77" s="168">
        <v>0</v>
      </c>
      <c r="J77" s="169"/>
      <c r="K77" s="38"/>
      <c r="L77" s="175"/>
      <c r="M77" s="176"/>
      <c r="N77" s="171"/>
      <c r="O77" s="171"/>
      <c r="P77" s="172"/>
      <c r="Q77" s="31"/>
      <c r="R77" s="31">
        <f t="shared" si="3"/>
        <v>0</v>
      </c>
    </row>
    <row r="78" spans="1:18" s="9" customFormat="1" ht="12">
      <c r="A78" s="42">
        <v>278</v>
      </c>
      <c r="B78" s="30" t="s">
        <v>109</v>
      </c>
      <c r="C78" s="31"/>
      <c r="D78" s="164"/>
      <c r="E78" s="173"/>
      <c r="F78" s="34"/>
      <c r="G78" s="174"/>
      <c r="H78" s="175"/>
      <c r="I78" s="168">
        <v>0</v>
      </c>
      <c r="J78" s="169"/>
      <c r="K78" s="38"/>
      <c r="L78" s="175"/>
      <c r="M78" s="176"/>
      <c r="N78" s="171"/>
      <c r="O78" s="171"/>
      <c r="P78" s="172"/>
      <c r="Q78" s="31"/>
      <c r="R78" s="31">
        <f t="shared" si="3"/>
        <v>0</v>
      </c>
    </row>
    <row r="79" spans="1:18" s="9" customFormat="1" ht="12">
      <c r="A79" s="49">
        <v>280</v>
      </c>
      <c r="B79" s="62" t="s">
        <v>110</v>
      </c>
      <c r="C79" s="31"/>
      <c r="D79" s="164"/>
      <c r="E79" s="173"/>
      <c r="F79" s="34"/>
      <c r="G79" s="174"/>
      <c r="H79" s="175"/>
      <c r="I79" s="168">
        <v>0</v>
      </c>
      <c r="J79" s="169"/>
      <c r="K79" s="38"/>
      <c r="L79" s="175"/>
      <c r="M79" s="176"/>
      <c r="N79" s="171"/>
      <c r="O79" s="171"/>
      <c r="P79" s="172"/>
      <c r="Q79" s="31"/>
      <c r="R79" s="31">
        <f t="shared" si="3"/>
        <v>0</v>
      </c>
    </row>
    <row r="80" spans="1:18" s="9" customFormat="1" ht="12">
      <c r="A80" s="42">
        <v>281</v>
      </c>
      <c r="B80" s="30" t="s">
        <v>111</v>
      </c>
      <c r="C80" s="31"/>
      <c r="D80" s="164"/>
      <c r="E80" s="173"/>
      <c r="F80" s="34"/>
      <c r="G80" s="174"/>
      <c r="H80" s="175"/>
      <c r="I80" s="168">
        <v>0</v>
      </c>
      <c r="J80" s="169"/>
      <c r="K80" s="38"/>
      <c r="L80" s="175"/>
      <c r="M80" s="176"/>
      <c r="N80" s="171"/>
      <c r="O80" s="171"/>
      <c r="P80" s="172"/>
      <c r="Q80" s="31"/>
      <c r="R80" s="31">
        <f t="shared" si="3"/>
        <v>0</v>
      </c>
    </row>
    <row r="81" spans="1:18" s="9" customFormat="1" ht="12">
      <c r="A81" s="42">
        <v>288</v>
      </c>
      <c r="B81" s="30" t="s">
        <v>112</v>
      </c>
      <c r="C81" s="31"/>
      <c r="D81" s="164"/>
      <c r="E81" s="173"/>
      <c r="F81" s="34"/>
      <c r="G81" s="174"/>
      <c r="H81" s="175"/>
      <c r="I81" s="168">
        <v>0</v>
      </c>
      <c r="J81" s="169"/>
      <c r="K81" s="38"/>
      <c r="L81" s="175"/>
      <c r="M81" s="176"/>
      <c r="N81" s="171"/>
      <c r="O81" s="171"/>
      <c r="P81" s="172"/>
      <c r="Q81" s="31"/>
      <c r="R81" s="31">
        <f t="shared" si="3"/>
        <v>0</v>
      </c>
    </row>
    <row r="82" spans="1:18" s="9" customFormat="1" ht="12">
      <c r="A82" s="42">
        <v>293</v>
      </c>
      <c r="B82" s="43" t="s">
        <v>113</v>
      </c>
      <c r="C82" s="31"/>
      <c r="D82" s="164"/>
      <c r="E82" s="173"/>
      <c r="F82" s="34"/>
      <c r="G82" s="174"/>
      <c r="H82" s="175"/>
      <c r="I82" s="168">
        <v>0</v>
      </c>
      <c r="J82" s="169"/>
      <c r="K82" s="38"/>
      <c r="L82" s="175"/>
      <c r="M82" s="176"/>
      <c r="N82" s="171"/>
      <c r="O82" s="171"/>
      <c r="P82" s="172"/>
      <c r="Q82" s="31"/>
      <c r="R82" s="31">
        <f t="shared" si="3"/>
        <v>0</v>
      </c>
    </row>
    <row r="83" spans="1:18" s="9" customFormat="1" ht="12">
      <c r="A83" s="42">
        <v>297</v>
      </c>
      <c r="B83" s="30" t="s">
        <v>114</v>
      </c>
      <c r="C83" s="31"/>
      <c r="D83" s="164"/>
      <c r="E83" s="173"/>
      <c r="F83" s="34"/>
      <c r="G83" s="174"/>
      <c r="H83" s="175"/>
      <c r="I83" s="168">
        <v>0</v>
      </c>
      <c r="J83" s="169"/>
      <c r="K83" s="38"/>
      <c r="L83" s="175"/>
      <c r="M83" s="176"/>
      <c r="N83" s="171"/>
      <c r="O83" s="171"/>
      <c r="P83" s="172"/>
      <c r="Q83" s="31"/>
      <c r="R83" s="31">
        <f t="shared" si="3"/>
        <v>0</v>
      </c>
    </row>
    <row r="84" spans="1:18" s="9" customFormat="1" ht="12">
      <c r="A84" s="42">
        <v>304</v>
      </c>
      <c r="B84" s="30" t="s">
        <v>115</v>
      </c>
      <c r="C84" s="31"/>
      <c r="D84" s="164"/>
      <c r="E84" s="173"/>
      <c r="F84" s="34"/>
      <c r="G84" s="174"/>
      <c r="H84" s="175"/>
      <c r="I84" s="168">
        <v>0</v>
      </c>
      <c r="J84" s="169"/>
      <c r="K84" s="38"/>
      <c r="L84" s="175"/>
      <c r="M84" s="176"/>
      <c r="N84" s="171"/>
      <c r="O84" s="171"/>
      <c r="P84" s="172"/>
      <c r="Q84" s="31"/>
      <c r="R84" s="31">
        <f t="shared" si="3"/>
        <v>0</v>
      </c>
    </row>
    <row r="85" spans="1:18" s="9" customFormat="1" ht="12">
      <c r="A85" s="49">
        <v>305</v>
      </c>
      <c r="B85" s="30" t="s">
        <v>116</v>
      </c>
      <c r="C85" s="31"/>
      <c r="D85" s="164"/>
      <c r="E85" s="173">
        <v>6</v>
      </c>
      <c r="F85" s="34"/>
      <c r="G85" s="174"/>
      <c r="H85" s="175"/>
      <c r="I85" s="168">
        <v>0</v>
      </c>
      <c r="J85" s="169"/>
      <c r="K85" s="38"/>
      <c r="L85" s="175"/>
      <c r="M85" s="176"/>
      <c r="N85" s="171"/>
      <c r="O85" s="171"/>
      <c r="P85" s="172"/>
      <c r="Q85" s="31"/>
      <c r="R85" s="31">
        <f t="shared" si="3"/>
        <v>6</v>
      </c>
    </row>
    <row r="86" spans="1:18" s="9" customFormat="1" ht="12">
      <c r="A86" s="42">
        <v>310</v>
      </c>
      <c r="B86" s="43" t="s">
        <v>117</v>
      </c>
      <c r="C86" s="31"/>
      <c r="D86" s="164"/>
      <c r="E86" s="173"/>
      <c r="F86" s="34"/>
      <c r="G86" s="174"/>
      <c r="H86" s="175"/>
      <c r="I86" s="168">
        <v>0</v>
      </c>
      <c r="J86" s="169"/>
      <c r="K86" s="38"/>
      <c r="L86" s="175"/>
      <c r="M86" s="176"/>
      <c r="N86" s="171"/>
      <c r="O86" s="171"/>
      <c r="P86" s="172"/>
      <c r="Q86" s="31"/>
      <c r="R86" s="31">
        <f t="shared" si="3"/>
        <v>0</v>
      </c>
    </row>
    <row r="87" spans="1:18" s="9" customFormat="1" ht="12">
      <c r="A87" s="42">
        <v>312</v>
      </c>
      <c r="B87" s="43" t="s">
        <v>118</v>
      </c>
      <c r="C87" s="31">
        <v>3</v>
      </c>
      <c r="D87" s="164"/>
      <c r="E87" s="173"/>
      <c r="F87" s="34"/>
      <c r="G87" s="174"/>
      <c r="H87" s="175"/>
      <c r="I87" s="168">
        <v>0</v>
      </c>
      <c r="J87" s="169"/>
      <c r="K87" s="38"/>
      <c r="L87" s="175"/>
      <c r="M87" s="176"/>
      <c r="N87" s="171"/>
      <c r="O87" s="171"/>
      <c r="P87" s="172"/>
      <c r="Q87" s="31"/>
      <c r="R87" s="31">
        <f t="shared" si="3"/>
        <v>3</v>
      </c>
    </row>
    <row r="88" spans="1:18" s="9" customFormat="1" ht="12">
      <c r="A88" s="42">
        <v>319</v>
      </c>
      <c r="B88" s="43" t="s">
        <v>119</v>
      </c>
      <c r="C88" s="31"/>
      <c r="D88" s="164"/>
      <c r="E88" s="173"/>
      <c r="F88" s="34"/>
      <c r="G88" s="174"/>
      <c r="H88" s="175"/>
      <c r="I88" s="168">
        <v>0</v>
      </c>
      <c r="J88" s="169"/>
      <c r="K88" s="38"/>
      <c r="L88" s="175"/>
      <c r="M88" s="176"/>
      <c r="N88" s="171"/>
      <c r="O88" s="171"/>
      <c r="P88" s="172"/>
      <c r="Q88" s="31"/>
      <c r="R88" s="31">
        <f t="shared" si="3"/>
        <v>0</v>
      </c>
    </row>
    <row r="89" spans="1:18" s="9" customFormat="1" ht="12">
      <c r="A89" s="42">
        <v>325</v>
      </c>
      <c r="B89" s="30" t="s">
        <v>120</v>
      </c>
      <c r="C89" s="31"/>
      <c r="D89" s="164"/>
      <c r="E89" s="173">
        <v>7</v>
      </c>
      <c r="F89" s="34"/>
      <c r="G89" s="174"/>
      <c r="H89" s="175">
        <v>6</v>
      </c>
      <c r="I89" s="168">
        <v>0</v>
      </c>
      <c r="J89" s="169"/>
      <c r="K89" s="38"/>
      <c r="L89" s="175"/>
      <c r="M89" s="176"/>
      <c r="N89" s="171"/>
      <c r="O89" s="177"/>
      <c r="P89" s="172"/>
      <c r="Q89" s="31"/>
      <c r="R89" s="31">
        <f t="shared" si="3"/>
        <v>13</v>
      </c>
    </row>
    <row r="90" spans="1:18" s="9" customFormat="1" ht="12">
      <c r="A90" s="49">
        <v>327</v>
      </c>
      <c r="B90" s="30" t="s">
        <v>121</v>
      </c>
      <c r="C90" s="31"/>
      <c r="D90" s="164"/>
      <c r="E90" s="173"/>
      <c r="F90" s="34"/>
      <c r="G90" s="174"/>
      <c r="H90" s="175"/>
      <c r="I90" s="168">
        <v>2</v>
      </c>
      <c r="J90" s="169"/>
      <c r="K90" s="38"/>
      <c r="L90" s="175"/>
      <c r="M90" s="176">
        <v>2</v>
      </c>
      <c r="N90" s="171">
        <v>1</v>
      </c>
      <c r="O90" s="171"/>
      <c r="P90" s="172"/>
      <c r="Q90" s="31"/>
      <c r="R90" s="31">
        <f t="shared" si="3"/>
        <v>5</v>
      </c>
    </row>
    <row r="91" spans="1:18" s="9" customFormat="1" ht="12">
      <c r="A91" s="49">
        <v>332</v>
      </c>
      <c r="B91" s="30" t="s">
        <v>122</v>
      </c>
      <c r="C91" s="31">
        <v>2</v>
      </c>
      <c r="D91" s="164"/>
      <c r="E91" s="173"/>
      <c r="F91" s="34"/>
      <c r="G91" s="174"/>
      <c r="H91" s="175"/>
      <c r="I91" s="168">
        <v>0</v>
      </c>
      <c r="J91" s="169"/>
      <c r="K91" s="38"/>
      <c r="L91" s="175"/>
      <c r="M91" s="176"/>
      <c r="N91" s="171">
        <v>1</v>
      </c>
      <c r="O91" s="171"/>
      <c r="P91" s="172"/>
      <c r="Q91" s="31"/>
      <c r="R91" s="31">
        <f t="shared" si="3"/>
        <v>3</v>
      </c>
    </row>
    <row r="92" spans="1:18" s="9" customFormat="1" ht="12">
      <c r="A92" s="42">
        <v>333</v>
      </c>
      <c r="B92" s="30" t="s">
        <v>123</v>
      </c>
      <c r="C92" s="31"/>
      <c r="D92" s="164"/>
      <c r="E92" s="173"/>
      <c r="F92" s="34"/>
      <c r="G92" s="174"/>
      <c r="H92" s="175"/>
      <c r="I92" s="168">
        <v>0</v>
      </c>
      <c r="J92" s="169"/>
      <c r="K92" s="38"/>
      <c r="L92" s="175"/>
      <c r="M92" s="176"/>
      <c r="N92" s="171"/>
      <c r="O92" s="171"/>
      <c r="P92" s="172"/>
      <c r="Q92" s="31"/>
      <c r="R92" s="31">
        <f t="shared" si="3"/>
        <v>0</v>
      </c>
    </row>
    <row r="93" spans="1:18" s="9" customFormat="1" ht="12">
      <c r="A93" s="42">
        <v>337</v>
      </c>
      <c r="B93" s="30" t="s">
        <v>124</v>
      </c>
      <c r="C93" s="31"/>
      <c r="D93" s="164"/>
      <c r="E93" s="173"/>
      <c r="F93" s="34"/>
      <c r="G93" s="174"/>
      <c r="H93" s="175">
        <v>2</v>
      </c>
      <c r="I93" s="168">
        <v>0</v>
      </c>
      <c r="J93" s="169"/>
      <c r="K93" s="38"/>
      <c r="L93" s="175"/>
      <c r="M93" s="176"/>
      <c r="N93" s="171"/>
      <c r="O93" s="171"/>
      <c r="P93" s="172"/>
      <c r="Q93" s="31"/>
      <c r="R93" s="31">
        <f t="shared" si="3"/>
        <v>2</v>
      </c>
    </row>
    <row r="94" spans="1:18" s="9" customFormat="1" ht="12">
      <c r="A94" s="42">
        <v>340</v>
      </c>
      <c r="B94" s="30" t="s">
        <v>125</v>
      </c>
      <c r="C94" s="31"/>
      <c r="D94" s="164"/>
      <c r="E94" s="173"/>
      <c r="F94" s="34"/>
      <c r="G94" s="174"/>
      <c r="H94" s="175"/>
      <c r="I94" s="168">
        <v>0</v>
      </c>
      <c r="J94" s="169"/>
      <c r="K94" s="38"/>
      <c r="L94" s="175"/>
      <c r="M94" s="176"/>
      <c r="N94" s="171"/>
      <c r="O94" s="171"/>
      <c r="P94" s="172"/>
      <c r="Q94" s="31"/>
      <c r="R94" s="31">
        <f t="shared" si="3"/>
        <v>0</v>
      </c>
    </row>
    <row r="95" spans="1:18" s="9" customFormat="1" ht="12">
      <c r="A95" s="42">
        <v>346</v>
      </c>
      <c r="B95" s="30" t="s">
        <v>126</v>
      </c>
      <c r="C95" s="31">
        <v>8</v>
      </c>
      <c r="D95" s="164"/>
      <c r="E95" s="173">
        <v>1</v>
      </c>
      <c r="F95" s="34">
        <v>3</v>
      </c>
      <c r="G95" s="174"/>
      <c r="H95" s="175">
        <v>10</v>
      </c>
      <c r="I95" s="168">
        <v>0</v>
      </c>
      <c r="J95" s="169"/>
      <c r="K95" s="38"/>
      <c r="L95" s="175">
        <v>28</v>
      </c>
      <c r="M95" s="176"/>
      <c r="N95" s="171"/>
      <c r="O95" s="171"/>
      <c r="P95" s="172"/>
      <c r="Q95" s="31"/>
      <c r="R95" s="31">
        <f t="shared" si="3"/>
        <v>50</v>
      </c>
    </row>
    <row r="96" spans="1:18" s="9" customFormat="1" ht="12">
      <c r="A96" s="42">
        <v>347</v>
      </c>
      <c r="B96" s="30" t="s">
        <v>127</v>
      </c>
      <c r="C96" s="31">
        <v>2</v>
      </c>
      <c r="D96" s="164"/>
      <c r="E96" s="173"/>
      <c r="F96" s="34"/>
      <c r="G96" s="174"/>
      <c r="H96" s="175"/>
      <c r="I96" s="168"/>
      <c r="J96" s="169"/>
      <c r="K96" s="38"/>
      <c r="L96" s="175"/>
      <c r="M96" s="176"/>
      <c r="N96" s="171"/>
      <c r="O96" s="171"/>
      <c r="P96" s="172"/>
      <c r="Q96" s="31"/>
      <c r="R96" s="31">
        <f t="shared" si="3"/>
        <v>2</v>
      </c>
    </row>
    <row r="97" spans="1:18" s="9" customFormat="1" ht="12">
      <c r="A97" s="42">
        <v>348</v>
      </c>
      <c r="B97" s="43" t="s">
        <v>128</v>
      </c>
      <c r="C97" s="31"/>
      <c r="D97" s="164"/>
      <c r="E97" s="173"/>
      <c r="F97" s="34"/>
      <c r="G97" s="174"/>
      <c r="H97" s="175"/>
      <c r="I97" s="168">
        <v>0</v>
      </c>
      <c r="J97" s="169"/>
      <c r="K97" s="38"/>
      <c r="L97" s="175"/>
      <c r="M97" s="176"/>
      <c r="N97" s="171"/>
      <c r="O97" s="171"/>
      <c r="P97" s="172"/>
      <c r="Q97" s="31"/>
      <c r="R97" s="31">
        <f t="shared" si="3"/>
        <v>0</v>
      </c>
    </row>
    <row r="98" spans="1:18" s="9" customFormat="1" ht="12">
      <c r="A98" s="42">
        <v>348.1</v>
      </c>
      <c r="B98" s="63" t="s">
        <v>129</v>
      </c>
      <c r="C98" s="31"/>
      <c r="D98" s="164"/>
      <c r="E98" s="173"/>
      <c r="F98" s="34"/>
      <c r="G98" s="174"/>
      <c r="H98" s="175"/>
      <c r="I98" s="168">
        <v>0</v>
      </c>
      <c r="J98" s="169"/>
      <c r="K98" s="38"/>
      <c r="L98" s="175"/>
      <c r="M98" s="176"/>
      <c r="N98" s="171"/>
      <c r="O98" s="171"/>
      <c r="P98" s="172"/>
      <c r="Q98" s="31"/>
      <c r="R98" s="31">
        <f t="shared" si="3"/>
        <v>0</v>
      </c>
    </row>
    <row r="99" spans="1:18" s="9" customFormat="1" ht="12">
      <c r="A99" s="42">
        <v>374</v>
      </c>
      <c r="B99" s="43" t="s">
        <v>130</v>
      </c>
      <c r="C99" s="31"/>
      <c r="D99" s="164"/>
      <c r="E99" s="173"/>
      <c r="F99" s="34"/>
      <c r="G99" s="174"/>
      <c r="H99" s="175"/>
      <c r="I99" s="168">
        <v>0</v>
      </c>
      <c r="J99" s="169"/>
      <c r="K99" s="38"/>
      <c r="L99" s="175"/>
      <c r="M99" s="176"/>
      <c r="N99" s="171"/>
      <c r="O99" s="171"/>
      <c r="P99" s="172"/>
      <c r="Q99" s="31"/>
      <c r="R99" s="31">
        <f t="shared" si="3"/>
        <v>0</v>
      </c>
    </row>
    <row r="100" spans="1:18" s="9" customFormat="1" ht="12">
      <c r="A100" s="42">
        <v>378</v>
      </c>
      <c r="B100" s="30" t="s">
        <v>131</v>
      </c>
      <c r="C100" s="31"/>
      <c r="D100" s="164"/>
      <c r="E100" s="173"/>
      <c r="F100" s="34"/>
      <c r="G100" s="174"/>
      <c r="H100" s="175"/>
      <c r="I100" s="168">
        <v>0</v>
      </c>
      <c r="J100" s="169"/>
      <c r="K100" s="38"/>
      <c r="L100" s="175"/>
      <c r="M100" s="176"/>
      <c r="N100" s="171"/>
      <c r="O100" s="171"/>
      <c r="P100" s="172"/>
      <c r="Q100" s="31"/>
      <c r="R100" s="31">
        <f t="shared" ref="R100:R131" si="4">SUM(C100:P100)</f>
        <v>0</v>
      </c>
    </row>
    <row r="101" spans="1:18" s="9" customFormat="1" ht="12">
      <c r="A101" s="42">
        <v>380</v>
      </c>
      <c r="B101" s="30" t="s">
        <v>132</v>
      </c>
      <c r="C101" s="31">
        <v>1</v>
      </c>
      <c r="D101" s="164"/>
      <c r="E101" s="173"/>
      <c r="F101" s="34"/>
      <c r="G101" s="174"/>
      <c r="H101" s="175"/>
      <c r="I101" s="168">
        <v>0</v>
      </c>
      <c r="J101" s="169"/>
      <c r="K101" s="38"/>
      <c r="L101" s="175"/>
      <c r="M101" s="176"/>
      <c r="N101" s="171"/>
      <c r="O101" s="171"/>
      <c r="P101" s="172"/>
      <c r="Q101" s="31"/>
      <c r="R101" s="31">
        <f t="shared" si="4"/>
        <v>1</v>
      </c>
    </row>
    <row r="102" spans="1:18" s="9" customFormat="1" ht="12">
      <c r="A102" s="42">
        <v>412</v>
      </c>
      <c r="B102" s="30" t="s">
        <v>133</v>
      </c>
      <c r="C102" s="31">
        <v>30</v>
      </c>
      <c r="D102" s="164"/>
      <c r="E102" s="173">
        <v>36</v>
      </c>
      <c r="F102" s="34">
        <v>8</v>
      </c>
      <c r="G102" s="174">
        <v>16</v>
      </c>
      <c r="H102" s="175">
        <v>6</v>
      </c>
      <c r="I102" s="168">
        <v>5</v>
      </c>
      <c r="J102" s="169"/>
      <c r="K102" s="38"/>
      <c r="L102" s="175"/>
      <c r="M102" s="176"/>
      <c r="N102" s="171"/>
      <c r="O102" s="177"/>
      <c r="P102" s="172"/>
      <c r="Q102" s="31"/>
      <c r="R102" s="31">
        <f t="shared" si="4"/>
        <v>101</v>
      </c>
    </row>
    <row r="103" spans="1:18" s="9" customFormat="1" ht="12">
      <c r="A103" s="42">
        <v>416</v>
      </c>
      <c r="B103" s="43" t="s">
        <v>134</v>
      </c>
      <c r="C103" s="31"/>
      <c r="D103" s="164"/>
      <c r="E103" s="173"/>
      <c r="F103" s="34"/>
      <c r="G103" s="174"/>
      <c r="H103" s="175"/>
      <c r="I103" s="168">
        <v>0</v>
      </c>
      <c r="J103" s="169"/>
      <c r="K103" s="38"/>
      <c r="L103" s="175"/>
      <c r="M103" s="176"/>
      <c r="N103" s="171"/>
      <c r="O103" s="171"/>
      <c r="P103" s="172"/>
      <c r="Q103" s="31"/>
      <c r="R103" s="31">
        <f t="shared" si="4"/>
        <v>0</v>
      </c>
    </row>
    <row r="104" spans="1:18" s="9" customFormat="1" ht="12">
      <c r="A104" s="64">
        <v>418</v>
      </c>
      <c r="B104" s="65" t="s">
        <v>135</v>
      </c>
      <c r="C104" s="31">
        <v>30</v>
      </c>
      <c r="D104" s="164"/>
      <c r="E104" s="173">
        <v>17</v>
      </c>
      <c r="F104" s="34">
        <v>8</v>
      </c>
      <c r="G104" s="174">
        <v>5</v>
      </c>
      <c r="H104" s="175">
        <v>4</v>
      </c>
      <c r="I104" s="168">
        <v>18</v>
      </c>
      <c r="J104" s="169"/>
      <c r="K104" s="38"/>
      <c r="L104" s="175">
        <v>20</v>
      </c>
      <c r="M104" s="176">
        <v>2</v>
      </c>
      <c r="N104" s="171">
        <v>1</v>
      </c>
      <c r="O104" s="177"/>
      <c r="P104" s="172"/>
      <c r="Q104" s="31"/>
      <c r="R104" s="31">
        <f t="shared" si="4"/>
        <v>105</v>
      </c>
    </row>
    <row r="105" spans="1:18" s="9" customFormat="1" ht="12">
      <c r="A105" s="42">
        <v>420</v>
      </c>
      <c r="B105" s="66" t="s">
        <v>136</v>
      </c>
      <c r="C105" s="31"/>
      <c r="D105" s="164"/>
      <c r="E105" s="173"/>
      <c r="F105" s="34"/>
      <c r="G105" s="174"/>
      <c r="H105" s="175"/>
      <c r="I105" s="168">
        <v>0</v>
      </c>
      <c r="J105" s="169"/>
      <c r="K105" s="38"/>
      <c r="L105" s="175"/>
      <c r="M105" s="176"/>
      <c r="N105" s="171"/>
      <c r="O105" s="171"/>
      <c r="P105" s="172"/>
      <c r="Q105" s="31"/>
      <c r="R105" s="31">
        <f t="shared" si="4"/>
        <v>0</v>
      </c>
    </row>
    <row r="106" spans="1:18" s="9" customFormat="1" ht="12">
      <c r="A106" s="67">
        <v>422</v>
      </c>
      <c r="B106" s="30" t="s">
        <v>137</v>
      </c>
      <c r="C106" s="31">
        <v>20</v>
      </c>
      <c r="D106" s="164"/>
      <c r="E106" s="173">
        <v>102</v>
      </c>
      <c r="F106" s="34">
        <v>41</v>
      </c>
      <c r="G106" s="174">
        <v>3</v>
      </c>
      <c r="H106" s="175">
        <v>8</v>
      </c>
      <c r="I106" s="168">
        <v>15</v>
      </c>
      <c r="J106" s="169">
        <v>9</v>
      </c>
      <c r="K106" s="38"/>
      <c r="L106" s="175">
        <v>26</v>
      </c>
      <c r="M106" s="176">
        <v>10</v>
      </c>
      <c r="N106" s="171">
        <v>4</v>
      </c>
      <c r="O106" s="177"/>
      <c r="P106" s="172"/>
      <c r="Q106" s="31"/>
      <c r="R106" s="31">
        <f t="shared" si="4"/>
        <v>238</v>
      </c>
    </row>
    <row r="107" spans="1:18" s="9" customFormat="1" ht="12">
      <c r="A107" s="49">
        <v>440</v>
      </c>
      <c r="B107" s="43" t="s">
        <v>138</v>
      </c>
      <c r="C107" s="31"/>
      <c r="D107" s="31"/>
      <c r="E107" s="173"/>
      <c r="F107" s="34"/>
      <c r="G107" s="174"/>
      <c r="H107" s="175"/>
      <c r="I107" s="168">
        <v>0</v>
      </c>
      <c r="J107" s="169"/>
      <c r="K107" s="38"/>
      <c r="L107" s="175"/>
      <c r="M107" s="176"/>
      <c r="N107" s="171"/>
      <c r="O107" s="171"/>
      <c r="P107" s="172"/>
      <c r="Q107" s="31"/>
      <c r="R107" s="31">
        <f t="shared" si="4"/>
        <v>0</v>
      </c>
    </row>
    <row r="108" spans="1:18" s="9" customFormat="1" ht="12">
      <c r="A108" s="42">
        <v>446</v>
      </c>
      <c r="B108" s="43" t="s">
        <v>139</v>
      </c>
      <c r="C108" s="31"/>
      <c r="D108" s="175"/>
      <c r="E108" s="173"/>
      <c r="F108" s="34"/>
      <c r="G108" s="174"/>
      <c r="H108" s="175"/>
      <c r="I108" s="168">
        <v>0</v>
      </c>
      <c r="J108" s="169"/>
      <c r="K108" s="38"/>
      <c r="L108" s="175"/>
      <c r="M108" s="176"/>
      <c r="N108" s="171"/>
      <c r="O108" s="171"/>
      <c r="P108" s="172"/>
      <c r="Q108" s="31"/>
      <c r="R108" s="31">
        <f t="shared" si="4"/>
        <v>0</v>
      </c>
    </row>
    <row r="109" spans="1:18" s="9" customFormat="1" ht="12">
      <c r="A109" s="42">
        <v>447</v>
      </c>
      <c r="B109" s="43" t="s">
        <v>140</v>
      </c>
      <c r="C109" s="31"/>
      <c r="D109" s="164"/>
      <c r="E109" s="173"/>
      <c r="F109" s="34"/>
      <c r="G109" s="174"/>
      <c r="H109" s="175"/>
      <c r="I109" s="168">
        <v>1</v>
      </c>
      <c r="J109" s="169"/>
      <c r="K109" s="38"/>
      <c r="L109" s="175"/>
      <c r="M109" s="176"/>
      <c r="N109" s="171"/>
      <c r="O109" s="171"/>
      <c r="P109" s="172"/>
      <c r="Q109" s="31"/>
      <c r="R109" s="31">
        <f t="shared" si="4"/>
        <v>1</v>
      </c>
    </row>
    <row r="110" spans="1:18" s="9" customFormat="1" ht="12">
      <c r="A110" s="49">
        <v>449</v>
      </c>
      <c r="B110" s="43" t="s">
        <v>141</v>
      </c>
      <c r="C110" s="31"/>
      <c r="D110" s="164"/>
      <c r="E110" s="173"/>
      <c r="F110" s="34"/>
      <c r="G110" s="174"/>
      <c r="H110" s="175"/>
      <c r="I110" s="168">
        <v>0</v>
      </c>
      <c r="J110" s="169"/>
      <c r="K110" s="38"/>
      <c r="L110" s="175"/>
      <c r="M110" s="176"/>
      <c r="N110" s="171"/>
      <c r="O110" s="171"/>
      <c r="P110" s="172"/>
      <c r="Q110" s="31"/>
      <c r="R110" s="31">
        <f t="shared" si="4"/>
        <v>0</v>
      </c>
    </row>
    <row r="111" spans="1:18" s="9" customFormat="1" ht="12">
      <c r="A111" s="42">
        <v>452</v>
      </c>
      <c r="B111" s="30" t="s">
        <v>142</v>
      </c>
      <c r="C111" s="31"/>
      <c r="D111" s="164"/>
      <c r="E111" s="173">
        <v>7</v>
      </c>
      <c r="F111" s="34"/>
      <c r="G111" s="174"/>
      <c r="H111" s="175"/>
      <c r="I111" s="168">
        <v>0</v>
      </c>
      <c r="J111" s="169"/>
      <c r="K111" s="38"/>
      <c r="L111" s="175"/>
      <c r="M111" s="176"/>
      <c r="N111" s="171"/>
      <c r="O111" s="171"/>
      <c r="P111" s="172"/>
      <c r="Q111" s="31"/>
      <c r="R111" s="31">
        <f t="shared" si="4"/>
        <v>7</v>
      </c>
    </row>
    <row r="112" spans="1:18" s="9" customFormat="1" ht="12">
      <c r="A112" s="42">
        <v>455</v>
      </c>
      <c r="B112" s="30" t="s">
        <v>143</v>
      </c>
      <c r="C112" s="31"/>
      <c r="D112" s="164"/>
      <c r="E112" s="173"/>
      <c r="F112" s="34"/>
      <c r="G112" s="174"/>
      <c r="H112" s="175"/>
      <c r="I112" s="168">
        <v>1</v>
      </c>
      <c r="J112" s="169"/>
      <c r="K112" s="38"/>
      <c r="L112" s="175"/>
      <c r="M112" s="176"/>
      <c r="N112" s="171"/>
      <c r="O112" s="171"/>
      <c r="P112" s="172"/>
      <c r="Q112" s="31"/>
      <c r="R112" s="31">
        <f t="shared" si="4"/>
        <v>1</v>
      </c>
    </row>
    <row r="113" spans="1:18" s="9" customFormat="1" ht="12">
      <c r="A113" s="42">
        <v>458</v>
      </c>
      <c r="B113" s="30" t="s">
        <v>144</v>
      </c>
      <c r="C113" s="31">
        <v>2</v>
      </c>
      <c r="D113" s="164"/>
      <c r="E113" s="173"/>
      <c r="F113" s="34"/>
      <c r="G113" s="174"/>
      <c r="H113" s="175"/>
      <c r="I113" s="168">
        <v>0</v>
      </c>
      <c r="J113" s="169"/>
      <c r="K113" s="38"/>
      <c r="L113" s="175"/>
      <c r="M113" s="176"/>
      <c r="N113" s="171"/>
      <c r="O113" s="171"/>
      <c r="P113" s="172"/>
      <c r="Q113" s="31"/>
      <c r="R113" s="31">
        <f t="shared" si="4"/>
        <v>2</v>
      </c>
    </row>
    <row r="114" spans="1:18" s="9" customFormat="1" ht="12">
      <c r="A114" s="42">
        <v>463</v>
      </c>
      <c r="B114" s="43" t="s">
        <v>145</v>
      </c>
      <c r="C114" s="31"/>
      <c r="D114" s="164"/>
      <c r="E114" s="173"/>
      <c r="F114" s="34"/>
      <c r="G114" s="174"/>
      <c r="H114" s="175"/>
      <c r="I114" s="168">
        <v>0</v>
      </c>
      <c r="J114" s="169"/>
      <c r="K114" s="38"/>
      <c r="L114" s="175"/>
      <c r="M114" s="176"/>
      <c r="N114" s="171"/>
      <c r="O114" s="171"/>
      <c r="P114" s="172"/>
      <c r="Q114" s="31"/>
      <c r="R114" s="31">
        <f t="shared" si="4"/>
        <v>0</v>
      </c>
    </row>
    <row r="115" spans="1:18" s="9" customFormat="1" ht="12">
      <c r="A115" s="42">
        <v>466</v>
      </c>
      <c r="B115" s="43" t="s">
        <v>146</v>
      </c>
      <c r="C115" s="31"/>
      <c r="D115" s="164"/>
      <c r="E115" s="173"/>
      <c r="F115" s="34"/>
      <c r="G115" s="174"/>
      <c r="H115" s="175"/>
      <c r="I115" s="168">
        <v>2</v>
      </c>
      <c r="J115" s="169"/>
      <c r="K115" s="38"/>
      <c r="L115" s="175"/>
      <c r="M115" s="176"/>
      <c r="N115" s="171"/>
      <c r="O115" s="171"/>
      <c r="P115" s="172"/>
      <c r="Q115" s="31"/>
      <c r="R115" s="31">
        <f t="shared" si="4"/>
        <v>2</v>
      </c>
    </row>
    <row r="116" spans="1:18" s="9" customFormat="1" ht="12">
      <c r="A116" s="42">
        <v>467</v>
      </c>
      <c r="B116" s="43" t="s">
        <v>147</v>
      </c>
      <c r="C116" s="31"/>
      <c r="D116" s="164"/>
      <c r="E116" s="173"/>
      <c r="F116" s="34"/>
      <c r="G116" s="174"/>
      <c r="H116" s="175"/>
      <c r="I116" s="168">
        <v>0</v>
      </c>
      <c r="J116" s="169"/>
      <c r="K116" s="38"/>
      <c r="L116" s="175"/>
      <c r="M116" s="176"/>
      <c r="N116" s="171"/>
      <c r="O116" s="171"/>
      <c r="P116" s="172"/>
      <c r="Q116" s="31"/>
      <c r="R116" s="31">
        <f t="shared" si="4"/>
        <v>0</v>
      </c>
    </row>
    <row r="117" spans="1:18" s="9" customFormat="1" ht="12">
      <c r="A117" s="42">
        <v>469</v>
      </c>
      <c r="B117" s="43" t="s">
        <v>148</v>
      </c>
      <c r="C117" s="31"/>
      <c r="D117" s="164"/>
      <c r="E117" s="173"/>
      <c r="F117" s="34"/>
      <c r="G117" s="174"/>
      <c r="H117" s="175"/>
      <c r="I117" s="168">
        <v>0</v>
      </c>
      <c r="J117" s="169"/>
      <c r="K117" s="38"/>
      <c r="L117" s="175"/>
      <c r="M117" s="176"/>
      <c r="N117" s="171"/>
      <c r="O117" s="171"/>
      <c r="P117" s="172"/>
      <c r="Q117" s="31"/>
      <c r="R117" s="31">
        <f t="shared" si="4"/>
        <v>0</v>
      </c>
    </row>
    <row r="118" spans="1:18" s="9" customFormat="1" ht="12">
      <c r="A118" s="42">
        <v>472</v>
      </c>
      <c r="B118" s="30" t="s">
        <v>149</v>
      </c>
      <c r="C118" s="31"/>
      <c r="D118" s="164"/>
      <c r="E118" s="173"/>
      <c r="F118" s="34"/>
      <c r="G118" s="174"/>
      <c r="H118" s="175"/>
      <c r="I118" s="168">
        <v>0</v>
      </c>
      <c r="J118" s="169"/>
      <c r="K118" s="38"/>
      <c r="L118" s="175">
        <v>1</v>
      </c>
      <c r="M118" s="176"/>
      <c r="N118" s="171"/>
      <c r="O118" s="171"/>
      <c r="P118" s="172"/>
      <c r="Q118" s="31"/>
      <c r="R118" s="31">
        <f t="shared" si="4"/>
        <v>1</v>
      </c>
    </row>
    <row r="119" spans="1:18" s="9" customFormat="1" ht="12">
      <c r="A119" s="42">
        <v>479</v>
      </c>
      <c r="B119" s="30" t="s">
        <v>150</v>
      </c>
      <c r="C119" s="31"/>
      <c r="D119" s="164"/>
      <c r="E119" s="173"/>
      <c r="F119" s="34"/>
      <c r="G119" s="174"/>
      <c r="H119" s="175"/>
      <c r="I119" s="168">
        <v>0</v>
      </c>
      <c r="J119" s="169"/>
      <c r="K119" s="38"/>
      <c r="L119" s="175"/>
      <c r="M119" s="176"/>
      <c r="N119" s="171"/>
      <c r="O119" s="171"/>
      <c r="P119" s="172"/>
      <c r="Q119" s="31"/>
      <c r="R119" s="31">
        <f t="shared" si="4"/>
        <v>0</v>
      </c>
    </row>
    <row r="120" spans="1:18" s="9" customFormat="1" ht="12">
      <c r="A120" s="49">
        <v>484</v>
      </c>
      <c r="B120" s="30" t="s">
        <v>151</v>
      </c>
      <c r="C120" s="31"/>
      <c r="D120" s="164"/>
      <c r="E120" s="173">
        <v>25</v>
      </c>
      <c r="F120" s="34"/>
      <c r="G120" s="174">
        <v>8</v>
      </c>
      <c r="H120" s="175"/>
      <c r="I120" s="168">
        <v>0</v>
      </c>
      <c r="J120" s="169">
        <v>71</v>
      </c>
      <c r="K120" s="38"/>
      <c r="L120" s="175">
        <v>8</v>
      </c>
      <c r="M120" s="176">
        <v>1</v>
      </c>
      <c r="N120" s="171"/>
      <c r="O120" s="171"/>
      <c r="P120" s="172"/>
      <c r="Q120" s="31"/>
      <c r="R120" s="31">
        <f t="shared" si="4"/>
        <v>113</v>
      </c>
    </row>
    <row r="121" spans="1:18" s="9" customFormat="1" ht="12">
      <c r="A121" s="42">
        <v>501</v>
      </c>
      <c r="B121" s="30" t="s">
        <v>152</v>
      </c>
      <c r="C121" s="31">
        <v>3</v>
      </c>
      <c r="D121" s="164"/>
      <c r="E121" s="173">
        <v>8</v>
      </c>
      <c r="F121" s="34">
        <v>1</v>
      </c>
      <c r="G121" s="174">
        <v>13</v>
      </c>
      <c r="H121" s="175">
        <v>1</v>
      </c>
      <c r="I121" s="168">
        <v>14</v>
      </c>
      <c r="J121" s="169">
        <v>9</v>
      </c>
      <c r="K121" s="38"/>
      <c r="L121" s="175"/>
      <c r="M121" s="176">
        <v>10</v>
      </c>
      <c r="N121" s="171">
        <v>4</v>
      </c>
      <c r="O121" s="177"/>
      <c r="P121" s="172"/>
      <c r="Q121" s="31"/>
      <c r="R121" s="31">
        <f t="shared" si="4"/>
        <v>63</v>
      </c>
    </row>
    <row r="122" spans="1:18" s="9" customFormat="1">
      <c r="A122" s="42">
        <v>504</v>
      </c>
      <c r="B122" s="30" t="s">
        <v>153</v>
      </c>
      <c r="C122" s="31"/>
      <c r="D122" s="182"/>
      <c r="E122" s="173"/>
      <c r="F122" s="34"/>
      <c r="G122" s="31"/>
      <c r="H122" s="175"/>
      <c r="I122" s="168">
        <v>14</v>
      </c>
      <c r="J122"/>
      <c r="K122" s="38"/>
      <c r="L122" s="175"/>
      <c r="M122" s="176"/>
      <c r="N122" s="171"/>
      <c r="O122"/>
      <c r="P122" s="172"/>
      <c r="Q122" s="31"/>
      <c r="R122" s="31">
        <f t="shared" si="4"/>
        <v>14</v>
      </c>
    </row>
    <row r="123" spans="1:18" s="9" customFormat="1" ht="12">
      <c r="A123" s="42">
        <v>506</v>
      </c>
      <c r="B123" s="30" t="s">
        <v>154</v>
      </c>
      <c r="C123" s="31">
        <v>2</v>
      </c>
      <c r="D123" s="164"/>
      <c r="E123" s="173"/>
      <c r="F123" s="34"/>
      <c r="G123" s="174"/>
      <c r="H123" s="175">
        <v>2</v>
      </c>
      <c r="I123" s="168">
        <v>0</v>
      </c>
      <c r="J123" s="169"/>
      <c r="K123" s="38"/>
      <c r="L123" s="175"/>
      <c r="M123" s="176">
        <v>11</v>
      </c>
      <c r="N123" s="171">
        <v>3</v>
      </c>
      <c r="O123" s="177"/>
      <c r="P123" s="172"/>
      <c r="Q123" s="31"/>
      <c r="R123" s="31">
        <f t="shared" si="4"/>
        <v>18</v>
      </c>
    </row>
    <row r="124" spans="1:18" s="9" customFormat="1" ht="12">
      <c r="A124" s="42">
        <v>513</v>
      </c>
      <c r="B124" s="30" t="s">
        <v>155</v>
      </c>
      <c r="C124" s="31"/>
      <c r="D124" s="164"/>
      <c r="E124" s="173"/>
      <c r="F124" s="34"/>
      <c r="G124" s="174"/>
      <c r="H124" s="175"/>
      <c r="I124" s="168">
        <v>0</v>
      </c>
      <c r="J124" s="169"/>
      <c r="K124" s="38"/>
      <c r="L124" s="175"/>
      <c r="M124" s="176"/>
      <c r="N124" s="171"/>
      <c r="O124" s="171"/>
      <c r="P124" s="172"/>
      <c r="Q124" s="31"/>
      <c r="R124" s="31">
        <f t="shared" si="4"/>
        <v>0</v>
      </c>
    </row>
    <row r="125" spans="1:18" s="9" customFormat="1" ht="12">
      <c r="A125" s="42">
        <v>516</v>
      </c>
      <c r="B125" s="43" t="s">
        <v>156</v>
      </c>
      <c r="C125" s="31">
        <v>1</v>
      </c>
      <c r="D125" s="164"/>
      <c r="E125" s="173"/>
      <c r="F125" s="34"/>
      <c r="G125" s="174"/>
      <c r="H125" s="175"/>
      <c r="I125" s="168">
        <v>0</v>
      </c>
      <c r="J125" s="169"/>
      <c r="K125" s="38"/>
      <c r="L125" s="175"/>
      <c r="M125" s="176"/>
      <c r="N125" s="171"/>
      <c r="O125" s="171"/>
      <c r="P125" s="172"/>
      <c r="Q125" s="31"/>
      <c r="R125" s="31">
        <f t="shared" si="4"/>
        <v>1</v>
      </c>
    </row>
    <row r="126" spans="1:18" s="9" customFormat="1" ht="12">
      <c r="A126" s="49">
        <v>522</v>
      </c>
      <c r="B126" s="43" t="s">
        <v>157</v>
      </c>
      <c r="C126" s="31"/>
      <c r="D126" s="164"/>
      <c r="E126" s="173"/>
      <c r="F126" s="34"/>
      <c r="G126" s="174"/>
      <c r="H126" s="175"/>
      <c r="I126" s="168">
        <v>0</v>
      </c>
      <c r="J126" s="169"/>
      <c r="K126" s="38"/>
      <c r="L126" s="175"/>
      <c r="M126" s="176"/>
      <c r="N126" s="171"/>
      <c r="O126" s="171"/>
      <c r="P126" s="172"/>
      <c r="Q126" s="31"/>
      <c r="R126" s="31">
        <f t="shared" si="4"/>
        <v>0</v>
      </c>
    </row>
    <row r="127" spans="1:18" s="9" customFormat="1" ht="12">
      <c r="A127" s="42">
        <v>524</v>
      </c>
      <c r="B127" s="30" t="s">
        <v>158</v>
      </c>
      <c r="C127" s="31"/>
      <c r="D127" s="164"/>
      <c r="E127" s="173"/>
      <c r="F127" s="34"/>
      <c r="G127" s="174"/>
      <c r="H127" s="175"/>
      <c r="I127" s="168">
        <v>5</v>
      </c>
      <c r="J127" s="169"/>
      <c r="K127" s="38"/>
      <c r="L127" s="175"/>
      <c r="M127" s="176"/>
      <c r="N127" s="171"/>
      <c r="O127" s="171"/>
      <c r="P127" s="172"/>
      <c r="Q127" s="31"/>
      <c r="R127" s="31">
        <f t="shared" si="4"/>
        <v>5</v>
      </c>
    </row>
    <row r="128" spans="1:18" s="9" customFormat="1" ht="12">
      <c r="A128" s="42">
        <v>529</v>
      </c>
      <c r="B128" s="30" t="s">
        <v>159</v>
      </c>
      <c r="C128" s="31"/>
      <c r="D128" s="164"/>
      <c r="E128" s="173"/>
      <c r="F128" s="34"/>
      <c r="G128" s="174">
        <v>1</v>
      </c>
      <c r="H128" s="175">
        <v>1</v>
      </c>
      <c r="I128" s="168">
        <v>3</v>
      </c>
      <c r="J128" s="169"/>
      <c r="K128" s="38"/>
      <c r="L128" s="175"/>
      <c r="M128" s="176"/>
      <c r="N128" s="171"/>
      <c r="O128" s="171"/>
      <c r="P128" s="172"/>
      <c r="Q128" s="31"/>
      <c r="R128" s="31">
        <f t="shared" si="4"/>
        <v>5</v>
      </c>
    </row>
    <row r="129" spans="1:18" s="9" customFormat="1" ht="12">
      <c r="A129" s="42">
        <v>530</v>
      </c>
      <c r="B129" s="30" t="s">
        <v>160</v>
      </c>
      <c r="C129" s="31"/>
      <c r="D129" s="164"/>
      <c r="E129" s="173"/>
      <c r="F129" s="34"/>
      <c r="G129" s="174"/>
      <c r="H129" s="175"/>
      <c r="I129" s="168">
        <v>1</v>
      </c>
      <c r="J129" s="169"/>
      <c r="K129" s="38"/>
      <c r="L129" s="175">
        <v>3</v>
      </c>
      <c r="M129" s="176"/>
      <c r="N129" s="171"/>
      <c r="O129" s="171"/>
      <c r="P129" s="172"/>
      <c r="Q129" s="31"/>
      <c r="R129" s="31">
        <f t="shared" si="4"/>
        <v>4</v>
      </c>
    </row>
    <row r="130" spans="1:18" s="9" customFormat="1" ht="12">
      <c r="A130" s="42">
        <v>534</v>
      </c>
      <c r="B130" s="30" t="s">
        <v>161</v>
      </c>
      <c r="C130" s="31"/>
      <c r="D130" s="164"/>
      <c r="E130" s="173"/>
      <c r="F130" s="34"/>
      <c r="G130" s="174"/>
      <c r="H130" s="175"/>
      <c r="I130" s="168">
        <v>1</v>
      </c>
      <c r="J130" s="169"/>
      <c r="K130" s="38"/>
      <c r="L130" s="175"/>
      <c r="M130" s="176"/>
      <c r="N130" s="171"/>
      <c r="O130" s="171"/>
      <c r="P130" s="172"/>
      <c r="Q130" s="31"/>
      <c r="R130" s="31">
        <f t="shared" si="4"/>
        <v>1</v>
      </c>
    </row>
    <row r="131" spans="1:18" s="9" customFormat="1" ht="12">
      <c r="A131" s="42">
        <v>536</v>
      </c>
      <c r="B131" s="30" t="s">
        <v>162</v>
      </c>
      <c r="C131" s="31">
        <v>1</v>
      </c>
      <c r="D131" s="164"/>
      <c r="E131" s="173">
        <v>10</v>
      </c>
      <c r="F131" s="34">
        <v>9</v>
      </c>
      <c r="G131" s="174">
        <v>2</v>
      </c>
      <c r="H131" s="175">
        <v>6</v>
      </c>
      <c r="I131" s="168">
        <v>47</v>
      </c>
      <c r="J131" s="169"/>
      <c r="K131" s="38"/>
      <c r="L131" s="175">
        <v>6</v>
      </c>
      <c r="M131" s="176">
        <v>2</v>
      </c>
      <c r="N131" s="171">
        <v>1</v>
      </c>
      <c r="O131" s="171"/>
      <c r="P131" s="172"/>
      <c r="Q131" s="31"/>
      <c r="R131" s="31">
        <f t="shared" si="4"/>
        <v>84</v>
      </c>
    </row>
    <row r="132" spans="1:18" s="9" customFormat="1" ht="12">
      <c r="A132" s="42">
        <v>544</v>
      </c>
      <c r="B132" s="43" t="s">
        <v>163</v>
      </c>
      <c r="C132" s="31"/>
      <c r="D132" s="164"/>
      <c r="E132" s="173"/>
      <c r="F132" s="34"/>
      <c r="G132" s="174"/>
      <c r="H132" s="175"/>
      <c r="I132" s="168">
        <v>0</v>
      </c>
      <c r="J132" s="169"/>
      <c r="K132" s="38"/>
      <c r="L132" s="175"/>
      <c r="M132" s="176"/>
      <c r="N132" s="171"/>
      <c r="O132" s="171"/>
      <c r="P132" s="172"/>
      <c r="Q132" s="31"/>
      <c r="R132" s="31">
        <f t="shared" ref="R132:R163" si="5">SUM(C132:P132)</f>
        <v>0</v>
      </c>
    </row>
    <row r="133" spans="1:18" s="9" customFormat="1" ht="12">
      <c r="A133" s="49">
        <v>546</v>
      </c>
      <c r="B133" s="43" t="s">
        <v>164</v>
      </c>
      <c r="C133" s="31"/>
      <c r="D133" s="164"/>
      <c r="E133" s="173">
        <v>2</v>
      </c>
      <c r="F133" s="34"/>
      <c r="G133" s="174"/>
      <c r="H133" s="175"/>
      <c r="I133" s="168">
        <v>1</v>
      </c>
      <c r="J133" s="169"/>
      <c r="K133" s="38"/>
      <c r="L133" s="175"/>
      <c r="M133" s="176"/>
      <c r="N133" s="171"/>
      <c r="O133" s="171"/>
      <c r="P133" s="172"/>
      <c r="Q133" s="31"/>
      <c r="R133" s="31">
        <f t="shared" si="5"/>
        <v>3</v>
      </c>
    </row>
    <row r="134" spans="1:18" s="9" customFormat="1" ht="12">
      <c r="A134" s="49">
        <v>552</v>
      </c>
      <c r="B134" s="30" t="s">
        <v>165</v>
      </c>
      <c r="C134" s="31"/>
      <c r="D134" s="164"/>
      <c r="E134" s="173"/>
      <c r="F134" s="34"/>
      <c r="G134" s="174">
        <v>2</v>
      </c>
      <c r="H134" s="175"/>
      <c r="I134" s="168">
        <v>0</v>
      </c>
      <c r="J134" s="169"/>
      <c r="K134" s="38"/>
      <c r="L134" s="175"/>
      <c r="M134" s="176"/>
      <c r="N134" s="171"/>
      <c r="O134" s="171"/>
      <c r="P134" s="172"/>
      <c r="Q134" s="31"/>
      <c r="R134" s="31">
        <f t="shared" si="5"/>
        <v>2</v>
      </c>
    </row>
    <row r="135" spans="1:18" s="9" customFormat="1" ht="12">
      <c r="A135" s="42">
        <v>553</v>
      </c>
      <c r="B135" s="43" t="s">
        <v>166</v>
      </c>
      <c r="C135" s="31"/>
      <c r="D135" s="164"/>
      <c r="E135" s="173"/>
      <c r="F135" s="34"/>
      <c r="G135" s="174"/>
      <c r="H135" s="175"/>
      <c r="I135" s="168">
        <v>0</v>
      </c>
      <c r="J135" s="169"/>
      <c r="K135" s="38"/>
      <c r="L135" s="175"/>
      <c r="M135" s="176"/>
      <c r="N135" s="171"/>
      <c r="O135" s="171"/>
      <c r="P135" s="172"/>
      <c r="Q135" s="31"/>
      <c r="R135" s="31">
        <f t="shared" si="5"/>
        <v>0</v>
      </c>
    </row>
    <row r="136" spans="1:18" s="9" customFormat="1" ht="12">
      <c r="A136" s="42">
        <v>554</v>
      </c>
      <c r="B136" s="43" t="s">
        <v>167</v>
      </c>
      <c r="C136" s="31"/>
      <c r="D136" s="164"/>
      <c r="E136" s="173"/>
      <c r="F136" s="34"/>
      <c r="G136" s="174"/>
      <c r="H136" s="175"/>
      <c r="I136" s="168">
        <v>0</v>
      </c>
      <c r="J136" s="169"/>
      <c r="K136" s="38"/>
      <c r="L136" s="175"/>
      <c r="M136" s="176"/>
      <c r="N136" s="171"/>
      <c r="O136" s="171"/>
      <c r="P136" s="172"/>
      <c r="Q136" s="31"/>
      <c r="R136" s="31">
        <f t="shared" si="5"/>
        <v>0</v>
      </c>
    </row>
    <row r="137" spans="1:18" s="9" customFormat="1" ht="12">
      <c r="A137" s="42">
        <v>555</v>
      </c>
      <c r="B137" s="30" t="s">
        <v>168</v>
      </c>
      <c r="C137" s="31">
        <v>1</v>
      </c>
      <c r="D137" s="164"/>
      <c r="E137" s="173"/>
      <c r="F137" s="34"/>
      <c r="G137" s="174"/>
      <c r="H137" s="175"/>
      <c r="I137" s="168">
        <v>0</v>
      </c>
      <c r="J137" s="169">
        <v>4</v>
      </c>
      <c r="K137" s="38"/>
      <c r="L137" s="175">
        <v>6</v>
      </c>
      <c r="M137" s="176"/>
      <c r="N137" s="171"/>
      <c r="O137" s="171"/>
      <c r="P137" s="172"/>
      <c r="Q137" s="31"/>
      <c r="R137" s="31">
        <f t="shared" si="5"/>
        <v>11</v>
      </c>
    </row>
    <row r="138" spans="1:18" s="9" customFormat="1" ht="12">
      <c r="A138" s="42">
        <v>556</v>
      </c>
      <c r="B138" s="30" t="s">
        <v>169</v>
      </c>
      <c r="C138" s="31">
        <v>1</v>
      </c>
      <c r="D138" s="164"/>
      <c r="E138" s="173">
        <v>2</v>
      </c>
      <c r="F138" s="34"/>
      <c r="G138" s="174"/>
      <c r="H138" s="175">
        <v>1</v>
      </c>
      <c r="I138" s="168">
        <v>5</v>
      </c>
      <c r="J138" s="169"/>
      <c r="K138" s="38"/>
      <c r="L138" s="175">
        <v>2</v>
      </c>
      <c r="M138" s="176"/>
      <c r="N138" s="171"/>
      <c r="O138" s="171"/>
      <c r="P138" s="172"/>
      <c r="Q138" s="31"/>
      <c r="R138" s="31">
        <f t="shared" si="5"/>
        <v>11</v>
      </c>
    </row>
    <row r="139" spans="1:18" s="9" customFormat="1" ht="12">
      <c r="A139" s="42">
        <v>558</v>
      </c>
      <c r="B139" s="30" t="s">
        <v>170</v>
      </c>
      <c r="C139" s="31"/>
      <c r="D139" s="164"/>
      <c r="E139" s="173"/>
      <c r="F139" s="34"/>
      <c r="G139" s="174"/>
      <c r="H139" s="175"/>
      <c r="I139" s="168">
        <v>0</v>
      </c>
      <c r="J139" s="169"/>
      <c r="K139" s="38"/>
      <c r="L139" s="175"/>
      <c r="M139" s="176"/>
      <c r="N139" s="171"/>
      <c r="O139" s="171"/>
      <c r="P139" s="172"/>
      <c r="Q139" s="31"/>
      <c r="R139" s="31">
        <f t="shared" si="5"/>
        <v>0</v>
      </c>
    </row>
    <row r="140" spans="1:18" s="9" customFormat="1" ht="12">
      <c r="A140" s="42">
        <v>560</v>
      </c>
      <c r="B140" s="30" t="s">
        <v>171</v>
      </c>
      <c r="C140" s="31"/>
      <c r="D140" s="164"/>
      <c r="E140" s="173"/>
      <c r="F140" s="34"/>
      <c r="G140" s="174">
        <v>1</v>
      </c>
      <c r="H140" s="175"/>
      <c r="I140" s="168">
        <v>0</v>
      </c>
      <c r="J140" s="169"/>
      <c r="K140" s="38"/>
      <c r="L140" s="175"/>
      <c r="M140" s="176"/>
      <c r="N140" s="171"/>
      <c r="O140" s="177"/>
      <c r="P140" s="172"/>
      <c r="Q140" s="31"/>
      <c r="R140" s="31">
        <f t="shared" si="5"/>
        <v>1</v>
      </c>
    </row>
    <row r="141" spans="1:18" s="9" customFormat="1" ht="12">
      <c r="A141" s="42">
        <v>562</v>
      </c>
      <c r="B141" s="30" t="s">
        <v>172</v>
      </c>
      <c r="C141" s="31">
        <v>3</v>
      </c>
      <c r="D141" s="164"/>
      <c r="E141" s="173">
        <v>2</v>
      </c>
      <c r="F141" s="34"/>
      <c r="G141" s="174">
        <v>4</v>
      </c>
      <c r="H141" s="175">
        <v>1</v>
      </c>
      <c r="I141" s="168">
        <v>3</v>
      </c>
      <c r="J141" s="169">
        <v>2</v>
      </c>
      <c r="K141" s="38"/>
      <c r="L141" s="175"/>
      <c r="M141" s="176">
        <v>4</v>
      </c>
      <c r="N141" s="171"/>
      <c r="O141" s="177"/>
      <c r="P141" s="172"/>
      <c r="Q141" s="31"/>
      <c r="R141" s="31">
        <f t="shared" si="5"/>
        <v>19</v>
      </c>
    </row>
    <row r="142" spans="1:18" s="9" customFormat="1" ht="12">
      <c r="A142" s="42">
        <v>565</v>
      </c>
      <c r="B142" s="30" t="s">
        <v>173</v>
      </c>
      <c r="C142" s="31"/>
      <c r="D142" s="164"/>
      <c r="E142" s="173"/>
      <c r="F142" s="34"/>
      <c r="G142" s="174">
        <v>2</v>
      </c>
      <c r="H142" s="175"/>
      <c r="I142" s="168">
        <v>0</v>
      </c>
      <c r="J142" s="169">
        <v>8</v>
      </c>
      <c r="K142" s="38"/>
      <c r="L142" s="175">
        <v>6</v>
      </c>
      <c r="M142" s="176">
        <v>10</v>
      </c>
      <c r="N142" s="171"/>
      <c r="O142" s="177"/>
      <c r="P142" s="172"/>
      <c r="Q142" s="31"/>
      <c r="R142" s="31">
        <f t="shared" si="5"/>
        <v>26</v>
      </c>
    </row>
    <row r="143" spans="1:18" s="9" customFormat="1" ht="12">
      <c r="A143" s="42">
        <v>577</v>
      </c>
      <c r="B143" s="30" t="s">
        <v>174</v>
      </c>
      <c r="C143" s="31"/>
      <c r="D143" s="164"/>
      <c r="E143" s="173"/>
      <c r="F143" s="34"/>
      <c r="G143" s="174"/>
      <c r="H143" s="175"/>
      <c r="I143" s="168">
        <v>0</v>
      </c>
      <c r="J143" s="169"/>
      <c r="K143" s="38"/>
      <c r="L143" s="175"/>
      <c r="M143" s="176"/>
      <c r="N143" s="171"/>
      <c r="O143" s="171"/>
      <c r="P143" s="172"/>
      <c r="Q143" s="31"/>
      <c r="R143" s="31">
        <f t="shared" si="5"/>
        <v>0</v>
      </c>
    </row>
    <row r="144" spans="1:18" s="9" customFormat="1" ht="12">
      <c r="A144" s="42">
        <v>579</v>
      </c>
      <c r="B144" s="30" t="s">
        <v>175</v>
      </c>
      <c r="C144" s="31">
        <v>40</v>
      </c>
      <c r="D144" s="164"/>
      <c r="E144" s="173">
        <v>8</v>
      </c>
      <c r="F144" s="34">
        <v>21</v>
      </c>
      <c r="G144" s="174">
        <v>23</v>
      </c>
      <c r="H144" s="175">
        <v>14</v>
      </c>
      <c r="I144" s="168">
        <v>16</v>
      </c>
      <c r="J144" s="169"/>
      <c r="K144" s="38"/>
      <c r="L144" s="175">
        <v>15</v>
      </c>
      <c r="M144" s="176">
        <v>9</v>
      </c>
      <c r="N144" s="171">
        <v>4</v>
      </c>
      <c r="O144" s="177"/>
      <c r="P144" s="172"/>
      <c r="Q144" s="31"/>
      <c r="R144" s="31">
        <f t="shared" si="5"/>
        <v>150</v>
      </c>
    </row>
    <row r="145" spans="1:18" s="9" customFormat="1" ht="12">
      <c r="A145" s="42">
        <v>580</v>
      </c>
      <c r="B145" s="30" t="s">
        <v>176</v>
      </c>
      <c r="C145" s="31"/>
      <c r="D145" s="164"/>
      <c r="E145" s="173"/>
      <c r="F145" s="34"/>
      <c r="G145" s="174">
        <v>1</v>
      </c>
      <c r="H145" s="175"/>
      <c r="I145" s="168">
        <v>0</v>
      </c>
      <c r="J145" s="169"/>
      <c r="K145" s="38"/>
      <c r="L145" s="175"/>
      <c r="M145" s="176"/>
      <c r="N145" s="171"/>
      <c r="O145" s="171"/>
      <c r="P145" s="172"/>
      <c r="Q145" s="31"/>
      <c r="R145" s="31">
        <f t="shared" si="5"/>
        <v>1</v>
      </c>
    </row>
    <row r="146" spans="1:18" s="9" customFormat="1" ht="12">
      <c r="A146" s="42">
        <v>587</v>
      </c>
      <c r="B146" s="30" t="s">
        <v>177</v>
      </c>
      <c r="C146" s="31">
        <v>5</v>
      </c>
      <c r="D146" s="164"/>
      <c r="E146" s="173"/>
      <c r="F146" s="34"/>
      <c r="G146" s="174"/>
      <c r="H146" s="175"/>
      <c r="I146" s="168">
        <v>0</v>
      </c>
      <c r="J146" s="169"/>
      <c r="K146" s="38"/>
      <c r="L146" s="175"/>
      <c r="M146" s="176"/>
      <c r="N146" s="171"/>
      <c r="O146" s="177"/>
      <c r="P146" s="172"/>
      <c r="Q146" s="31"/>
      <c r="R146" s="31">
        <f t="shared" si="5"/>
        <v>5</v>
      </c>
    </row>
    <row r="147" spans="1:18" s="9" customFormat="1" ht="12">
      <c r="A147" s="42">
        <v>588</v>
      </c>
      <c r="B147" s="30" t="s">
        <v>178</v>
      </c>
      <c r="C147" s="31"/>
      <c r="D147" s="164"/>
      <c r="E147" s="173"/>
      <c r="F147" s="34"/>
      <c r="G147" s="174"/>
      <c r="H147" s="175"/>
      <c r="I147" s="168">
        <v>0</v>
      </c>
      <c r="J147" s="169"/>
      <c r="K147" s="38"/>
      <c r="L147" s="175"/>
      <c r="M147" s="176"/>
      <c r="N147" s="171"/>
      <c r="O147" s="171"/>
      <c r="P147" s="172"/>
      <c r="Q147" s="31"/>
      <c r="R147" s="31">
        <f t="shared" si="5"/>
        <v>0</v>
      </c>
    </row>
    <row r="148" spans="1:18" s="9" customFormat="1" ht="12">
      <c r="A148" s="42">
        <v>593</v>
      </c>
      <c r="B148" s="30" t="s">
        <v>179</v>
      </c>
      <c r="C148" s="31">
        <v>1</v>
      </c>
      <c r="D148" s="164"/>
      <c r="E148" s="173"/>
      <c r="F148" s="34"/>
      <c r="G148" s="174"/>
      <c r="H148" s="175"/>
      <c r="I148" s="168">
        <v>0</v>
      </c>
      <c r="J148" s="169">
        <v>8</v>
      </c>
      <c r="K148" s="38"/>
      <c r="L148" s="175">
        <v>2</v>
      </c>
      <c r="M148" s="176"/>
      <c r="N148" s="171"/>
      <c r="O148" s="177"/>
      <c r="P148" s="172"/>
      <c r="Q148" s="31"/>
      <c r="R148" s="31">
        <f t="shared" si="5"/>
        <v>11</v>
      </c>
    </row>
    <row r="149" spans="1:18" s="9" customFormat="1" ht="12">
      <c r="A149" s="42">
        <v>595</v>
      </c>
      <c r="B149" s="30" t="s">
        <v>180</v>
      </c>
      <c r="C149" s="31"/>
      <c r="D149" s="164"/>
      <c r="E149" s="173"/>
      <c r="F149" s="34"/>
      <c r="G149" s="174"/>
      <c r="H149" s="175"/>
      <c r="I149" s="168">
        <v>5</v>
      </c>
      <c r="J149" s="169"/>
      <c r="K149" s="38"/>
      <c r="L149" s="175">
        <v>1</v>
      </c>
      <c r="M149" s="176"/>
      <c r="N149" s="171"/>
      <c r="O149" s="171"/>
      <c r="P149" s="172"/>
      <c r="Q149" s="31"/>
      <c r="R149" s="31">
        <f t="shared" si="5"/>
        <v>6</v>
      </c>
    </row>
    <row r="150" spans="1:18" s="9" customFormat="1" ht="12">
      <c r="A150" s="42">
        <v>599</v>
      </c>
      <c r="B150" s="30" t="s">
        <v>181</v>
      </c>
      <c r="C150" s="31"/>
      <c r="D150" s="164"/>
      <c r="E150" s="173"/>
      <c r="F150" s="34"/>
      <c r="G150" s="174"/>
      <c r="H150" s="175"/>
      <c r="I150" s="168">
        <v>1</v>
      </c>
      <c r="J150" s="169"/>
      <c r="K150" s="38"/>
      <c r="L150" s="175"/>
      <c r="M150" s="176"/>
      <c r="N150" s="171"/>
      <c r="O150" s="171"/>
      <c r="P150" s="172"/>
      <c r="Q150" s="31"/>
      <c r="R150" s="31">
        <f t="shared" si="5"/>
        <v>1</v>
      </c>
    </row>
    <row r="151" spans="1:18" s="9" customFormat="1" ht="12">
      <c r="A151" s="42">
        <v>605</v>
      </c>
      <c r="B151" s="43" t="s">
        <v>182</v>
      </c>
      <c r="C151" s="31"/>
      <c r="D151" s="164"/>
      <c r="E151" s="173"/>
      <c r="F151" s="34"/>
      <c r="G151" s="174"/>
      <c r="H151" s="175"/>
      <c r="I151" s="168">
        <v>2</v>
      </c>
      <c r="J151" s="169"/>
      <c r="K151" s="38"/>
      <c r="L151" s="175"/>
      <c r="M151" s="176"/>
      <c r="N151" s="171">
        <v>2</v>
      </c>
      <c r="O151" s="171"/>
      <c r="P151" s="172"/>
      <c r="Q151" s="31"/>
      <c r="R151" s="31">
        <f t="shared" si="5"/>
        <v>4</v>
      </c>
    </row>
    <row r="152" spans="1:18" s="9" customFormat="1" ht="12.75">
      <c r="A152" s="42">
        <v>606</v>
      </c>
      <c r="B152" s="30" t="s">
        <v>183</v>
      </c>
      <c r="C152" s="31"/>
      <c r="D152" s="164"/>
      <c r="E152" s="173"/>
      <c r="F152" s="34"/>
      <c r="G152" s="174"/>
      <c r="H152" s="178"/>
      <c r="I152" s="168">
        <v>6</v>
      </c>
      <c r="J152" s="169"/>
      <c r="K152" s="38"/>
      <c r="L152" s="178">
        <v>4</v>
      </c>
      <c r="M152" s="176">
        <v>1</v>
      </c>
      <c r="N152" s="171">
        <v>4</v>
      </c>
      <c r="O152" s="171"/>
      <c r="P152" s="172"/>
      <c r="Q152" s="31"/>
      <c r="R152" s="31">
        <f t="shared" si="5"/>
        <v>15</v>
      </c>
    </row>
    <row r="153" spans="1:18" s="9" customFormat="1" ht="12">
      <c r="A153" s="49">
        <v>612</v>
      </c>
      <c r="B153" s="30" t="s">
        <v>184</v>
      </c>
      <c r="C153" s="31">
        <v>2</v>
      </c>
      <c r="D153" s="164"/>
      <c r="E153" s="173"/>
      <c r="F153" s="34"/>
      <c r="G153" s="174">
        <v>4</v>
      </c>
      <c r="H153" s="175">
        <v>4</v>
      </c>
      <c r="I153" s="168">
        <v>5</v>
      </c>
      <c r="J153" s="169">
        <v>8</v>
      </c>
      <c r="K153" s="38"/>
      <c r="L153" s="175"/>
      <c r="M153" s="176">
        <v>1</v>
      </c>
      <c r="N153" s="171"/>
      <c r="O153" s="171"/>
      <c r="P153" s="172"/>
      <c r="Q153" s="31"/>
      <c r="R153" s="31">
        <f t="shared" si="5"/>
        <v>24</v>
      </c>
    </row>
    <row r="154" spans="1:18" s="9" customFormat="1" ht="12">
      <c r="A154" s="42">
        <v>614</v>
      </c>
      <c r="B154" s="30" t="s">
        <v>185</v>
      </c>
      <c r="C154" s="31"/>
      <c r="D154" s="164"/>
      <c r="E154" s="173"/>
      <c r="F154" s="34"/>
      <c r="G154" s="174"/>
      <c r="H154" s="175"/>
      <c r="I154" s="168">
        <v>0</v>
      </c>
      <c r="J154" s="169">
        <v>32</v>
      </c>
      <c r="K154" s="38"/>
      <c r="L154" s="175"/>
      <c r="M154" s="176">
        <v>11</v>
      </c>
      <c r="N154" s="171">
        <v>1</v>
      </c>
      <c r="O154" s="177"/>
      <c r="P154" s="172"/>
      <c r="Q154" s="31"/>
      <c r="R154" s="31">
        <f t="shared" si="5"/>
        <v>44</v>
      </c>
    </row>
    <row r="155" spans="1:18" s="9" customFormat="1" ht="12">
      <c r="A155" s="42">
        <v>615</v>
      </c>
      <c r="B155" s="30" t="s">
        <v>186</v>
      </c>
      <c r="C155" s="31"/>
      <c r="D155" s="164"/>
      <c r="E155" s="173"/>
      <c r="F155" s="34"/>
      <c r="G155" s="174"/>
      <c r="H155" s="175"/>
      <c r="I155" s="168">
        <v>1</v>
      </c>
      <c r="J155" s="169"/>
      <c r="K155" s="38"/>
      <c r="L155" s="175">
        <v>4</v>
      </c>
      <c r="M155" s="176"/>
      <c r="N155" s="171"/>
      <c r="O155" s="171"/>
      <c r="P155" s="172"/>
      <c r="Q155" s="31"/>
      <c r="R155" s="31">
        <f t="shared" si="5"/>
        <v>5</v>
      </c>
    </row>
    <row r="156" spans="1:18" s="9" customFormat="1" ht="12">
      <c r="A156" s="42">
        <v>616</v>
      </c>
      <c r="B156" s="30" t="s">
        <v>187</v>
      </c>
      <c r="C156" s="31">
        <v>12</v>
      </c>
      <c r="D156" s="164"/>
      <c r="E156" s="173">
        <v>7</v>
      </c>
      <c r="F156" s="34">
        <v>3</v>
      </c>
      <c r="G156" s="174">
        <v>8</v>
      </c>
      <c r="H156" s="175">
        <v>21</v>
      </c>
      <c r="I156" s="168">
        <v>32</v>
      </c>
      <c r="J156" s="169">
        <v>2</v>
      </c>
      <c r="K156" s="38"/>
      <c r="L156" s="175">
        <v>3</v>
      </c>
      <c r="M156" s="176">
        <v>13</v>
      </c>
      <c r="N156" s="171">
        <v>13</v>
      </c>
      <c r="O156" s="177"/>
      <c r="P156" s="172"/>
      <c r="Q156" s="31"/>
      <c r="R156" s="31">
        <f t="shared" si="5"/>
        <v>114</v>
      </c>
    </row>
    <row r="157" spans="1:18" s="9" customFormat="1" ht="12">
      <c r="A157" s="42">
        <v>619</v>
      </c>
      <c r="B157" s="30" t="s">
        <v>188</v>
      </c>
      <c r="C157" s="31">
        <v>1</v>
      </c>
      <c r="D157" s="164"/>
      <c r="E157" s="173"/>
      <c r="F157" s="34">
        <v>2</v>
      </c>
      <c r="G157" s="174">
        <v>2</v>
      </c>
      <c r="H157" s="175">
        <v>2</v>
      </c>
      <c r="I157" s="168">
        <v>13</v>
      </c>
      <c r="J157" s="169"/>
      <c r="K157" s="38"/>
      <c r="L157" s="175"/>
      <c r="M157" s="176">
        <v>17</v>
      </c>
      <c r="N157" s="171"/>
      <c r="O157" s="171"/>
      <c r="P157" s="172"/>
      <c r="Q157" s="31"/>
      <c r="R157" s="31">
        <f t="shared" si="5"/>
        <v>37</v>
      </c>
    </row>
    <row r="158" spans="1:18" s="9" customFormat="1" ht="12">
      <c r="A158" s="42">
        <v>624</v>
      </c>
      <c r="B158" s="30" t="s">
        <v>189</v>
      </c>
      <c r="C158" s="31">
        <v>35</v>
      </c>
      <c r="D158" s="164"/>
      <c r="E158" s="173">
        <v>14</v>
      </c>
      <c r="F158" s="34">
        <v>7</v>
      </c>
      <c r="G158" s="174">
        <v>13</v>
      </c>
      <c r="H158" s="175">
        <v>10</v>
      </c>
      <c r="I158" s="168">
        <v>10</v>
      </c>
      <c r="J158" s="169">
        <v>16</v>
      </c>
      <c r="K158" s="38"/>
      <c r="L158" s="175">
        <v>4</v>
      </c>
      <c r="M158" s="176">
        <v>12</v>
      </c>
      <c r="N158" s="171">
        <v>4</v>
      </c>
      <c r="O158" s="177"/>
      <c r="P158" s="172"/>
      <c r="Q158" s="31"/>
      <c r="R158" s="31">
        <f t="shared" si="5"/>
        <v>125</v>
      </c>
    </row>
    <row r="159" spans="1:18" s="9" customFormat="1" ht="12">
      <c r="A159" s="42">
        <v>626</v>
      </c>
      <c r="B159" s="30" t="s">
        <v>190</v>
      </c>
      <c r="C159" s="31">
        <v>25</v>
      </c>
      <c r="D159" s="164"/>
      <c r="E159" s="173">
        <v>9</v>
      </c>
      <c r="F159" s="34"/>
      <c r="G159" s="174"/>
      <c r="H159" s="175"/>
      <c r="I159" s="168">
        <v>0</v>
      </c>
      <c r="J159" s="169"/>
      <c r="K159" s="38"/>
      <c r="L159" s="175"/>
      <c r="M159" s="176"/>
      <c r="N159" s="171">
        <v>1</v>
      </c>
      <c r="O159" s="177"/>
      <c r="P159" s="172"/>
      <c r="Q159" s="31"/>
      <c r="R159" s="31">
        <f t="shared" si="5"/>
        <v>35</v>
      </c>
    </row>
    <row r="160" spans="1:18" s="9" customFormat="1" ht="12">
      <c r="A160" s="42">
        <v>627</v>
      </c>
      <c r="B160" s="30" t="s">
        <v>191</v>
      </c>
      <c r="C160" s="31"/>
      <c r="D160" s="164"/>
      <c r="E160" s="173"/>
      <c r="F160" s="34"/>
      <c r="G160" s="174"/>
      <c r="H160" s="175"/>
      <c r="I160" s="168">
        <v>0</v>
      </c>
      <c r="J160" s="169"/>
      <c r="K160" s="38"/>
      <c r="L160" s="175"/>
      <c r="M160" s="176"/>
      <c r="N160" s="171"/>
      <c r="O160" s="171"/>
      <c r="P160" s="172"/>
      <c r="Q160" s="31"/>
      <c r="R160" s="31">
        <f t="shared" si="5"/>
        <v>0</v>
      </c>
    </row>
    <row r="161" spans="1:18" s="9" customFormat="1" ht="12">
      <c r="A161" s="42">
        <v>632</v>
      </c>
      <c r="B161" s="30" t="s">
        <v>192</v>
      </c>
      <c r="C161" s="31">
        <v>12</v>
      </c>
      <c r="D161" s="164"/>
      <c r="E161" s="173"/>
      <c r="F161" s="34">
        <v>65</v>
      </c>
      <c r="G161" s="174"/>
      <c r="H161" s="175">
        <v>72</v>
      </c>
      <c r="I161" s="168">
        <v>18</v>
      </c>
      <c r="J161" s="169"/>
      <c r="K161" s="38"/>
      <c r="L161" s="175">
        <v>400</v>
      </c>
      <c r="M161" s="176"/>
      <c r="N161" s="171"/>
      <c r="O161" s="171"/>
      <c r="P161" s="172"/>
      <c r="Q161" s="31"/>
      <c r="R161" s="31">
        <f t="shared" si="5"/>
        <v>567</v>
      </c>
    </row>
    <row r="162" spans="1:18" s="9" customFormat="1" ht="12">
      <c r="A162" s="42">
        <v>634</v>
      </c>
      <c r="B162" s="30" t="s">
        <v>193</v>
      </c>
      <c r="C162" s="31"/>
      <c r="D162" s="164"/>
      <c r="E162" s="173">
        <v>140</v>
      </c>
      <c r="F162" s="34">
        <v>16</v>
      </c>
      <c r="G162" s="174">
        <v>6</v>
      </c>
      <c r="H162" s="175">
        <v>2</v>
      </c>
      <c r="I162" s="168">
        <v>2</v>
      </c>
      <c r="J162" s="169">
        <v>17</v>
      </c>
      <c r="K162" s="38"/>
      <c r="L162" s="175"/>
      <c r="M162" s="176">
        <v>6</v>
      </c>
      <c r="N162" s="171">
        <v>40</v>
      </c>
      <c r="O162" s="177"/>
      <c r="P162" s="172"/>
      <c r="Q162" s="31"/>
      <c r="R162" s="31">
        <f t="shared" si="5"/>
        <v>229</v>
      </c>
    </row>
    <row r="163" spans="1:18" s="9" customFormat="1" ht="12">
      <c r="A163" s="42">
        <v>636</v>
      </c>
      <c r="B163" s="30" t="s">
        <v>194</v>
      </c>
      <c r="C163" s="31">
        <v>1</v>
      </c>
      <c r="D163" s="164"/>
      <c r="E163" s="173"/>
      <c r="F163" s="34">
        <v>7</v>
      </c>
      <c r="G163" s="174">
        <v>6</v>
      </c>
      <c r="H163" s="175">
        <v>1</v>
      </c>
      <c r="I163" s="168">
        <v>0</v>
      </c>
      <c r="J163" s="169"/>
      <c r="K163" s="38"/>
      <c r="L163" s="175">
        <v>200</v>
      </c>
      <c r="M163" s="176"/>
      <c r="N163" s="171"/>
      <c r="O163" s="177"/>
      <c r="P163" s="172"/>
      <c r="Q163" s="31"/>
      <c r="R163" s="31">
        <f t="shared" si="5"/>
        <v>215</v>
      </c>
    </row>
    <row r="164" spans="1:18" s="9" customFormat="1" ht="12">
      <c r="A164" s="42">
        <v>637</v>
      </c>
      <c r="B164" s="30" t="s">
        <v>195</v>
      </c>
      <c r="C164" s="31"/>
      <c r="D164" s="164"/>
      <c r="E164" s="173">
        <v>100</v>
      </c>
      <c r="F164" s="34">
        <v>52</v>
      </c>
      <c r="G164" s="174"/>
      <c r="H164" s="175"/>
      <c r="I164" s="168">
        <v>0</v>
      </c>
      <c r="J164" s="169"/>
      <c r="K164" s="38"/>
      <c r="L164" s="175"/>
      <c r="M164" s="176"/>
      <c r="N164" s="171"/>
      <c r="O164" s="171"/>
      <c r="P164" s="172"/>
      <c r="Q164" s="31"/>
      <c r="R164" s="31">
        <f t="shared" ref="R164:R200" si="6">SUM(C164:P164)</f>
        <v>152</v>
      </c>
    </row>
    <row r="165" spans="1:18" s="9" customFormat="1" ht="12">
      <c r="A165" s="42">
        <v>638</v>
      </c>
      <c r="B165" s="30" t="s">
        <v>196</v>
      </c>
      <c r="C165" s="31">
        <v>12</v>
      </c>
      <c r="D165" s="164"/>
      <c r="E165" s="173"/>
      <c r="F165" s="34">
        <v>4</v>
      </c>
      <c r="G165" s="174">
        <v>12</v>
      </c>
      <c r="H165" s="175">
        <v>2</v>
      </c>
      <c r="I165" s="168">
        <v>0</v>
      </c>
      <c r="J165" s="169">
        <v>1</v>
      </c>
      <c r="K165" s="38"/>
      <c r="L165" s="175">
        <v>100</v>
      </c>
      <c r="M165" s="176"/>
      <c r="N165" s="171"/>
      <c r="O165" s="177"/>
      <c r="P165" s="172"/>
      <c r="Q165" s="31"/>
      <c r="R165" s="31">
        <f t="shared" si="6"/>
        <v>131</v>
      </c>
    </row>
    <row r="166" spans="1:18" s="9" customFormat="1" ht="12">
      <c r="A166" s="42">
        <v>640</v>
      </c>
      <c r="B166" s="30" t="s">
        <v>197</v>
      </c>
      <c r="C166" s="31">
        <v>30</v>
      </c>
      <c r="D166" s="164"/>
      <c r="E166" s="173">
        <v>15</v>
      </c>
      <c r="F166" s="34">
        <v>10</v>
      </c>
      <c r="G166" s="174">
        <v>3</v>
      </c>
      <c r="H166" s="175">
        <v>8</v>
      </c>
      <c r="I166" s="168">
        <v>4</v>
      </c>
      <c r="J166" s="169">
        <v>1</v>
      </c>
      <c r="K166" s="38"/>
      <c r="L166" s="175">
        <v>60</v>
      </c>
      <c r="M166" s="176">
        <v>1</v>
      </c>
      <c r="N166" s="171"/>
      <c r="O166" s="177"/>
      <c r="P166" s="172"/>
      <c r="Q166" s="31"/>
      <c r="R166" s="31">
        <f t="shared" si="6"/>
        <v>132</v>
      </c>
    </row>
    <row r="167" spans="1:18" s="9" customFormat="1" ht="12">
      <c r="A167" s="42">
        <v>640.1</v>
      </c>
      <c r="B167" s="63" t="s">
        <v>198</v>
      </c>
      <c r="C167" s="31"/>
      <c r="D167" s="164"/>
      <c r="E167" s="173"/>
      <c r="F167" s="34">
        <v>45</v>
      </c>
      <c r="G167" s="174"/>
      <c r="H167" s="175"/>
      <c r="I167" s="168">
        <v>0</v>
      </c>
      <c r="J167" s="169"/>
      <c r="K167" s="38"/>
      <c r="L167" s="175"/>
      <c r="M167" s="53"/>
      <c r="N167" s="171"/>
      <c r="O167" s="171"/>
      <c r="P167" s="172"/>
      <c r="Q167" s="31"/>
      <c r="R167" s="31">
        <f t="shared" si="6"/>
        <v>45</v>
      </c>
    </row>
    <row r="168" spans="1:18" s="9" customFormat="1" ht="12">
      <c r="A168" s="42">
        <v>643</v>
      </c>
      <c r="B168" s="30" t="s">
        <v>199</v>
      </c>
      <c r="C168" s="31"/>
      <c r="D168" s="164"/>
      <c r="E168" s="173">
        <v>4</v>
      </c>
      <c r="F168" s="34"/>
      <c r="G168" s="174"/>
      <c r="H168" s="175">
        <v>2</v>
      </c>
      <c r="I168" s="168">
        <v>19</v>
      </c>
      <c r="J168" s="169"/>
      <c r="K168" s="38"/>
      <c r="L168" s="175">
        <v>4</v>
      </c>
      <c r="M168" s="176"/>
      <c r="N168" s="171"/>
      <c r="O168" s="171"/>
      <c r="P168" s="172"/>
      <c r="Q168" s="31"/>
      <c r="R168" s="31">
        <f t="shared" si="6"/>
        <v>29</v>
      </c>
    </row>
    <row r="169" spans="1:18" s="9" customFormat="1" ht="12">
      <c r="A169" s="42">
        <v>644</v>
      </c>
      <c r="B169" s="30" t="s">
        <v>200</v>
      </c>
      <c r="C169" s="31">
        <v>1</v>
      </c>
      <c r="D169" s="164"/>
      <c r="E169" s="173"/>
      <c r="F169" s="34"/>
      <c r="G169" s="174"/>
      <c r="H169" s="175"/>
      <c r="I169" s="168">
        <v>18</v>
      </c>
      <c r="J169" s="169"/>
      <c r="K169" s="38"/>
      <c r="L169" s="175">
        <v>2</v>
      </c>
      <c r="M169" s="176"/>
      <c r="N169" s="171">
        <v>1</v>
      </c>
      <c r="O169" s="171"/>
      <c r="P169" s="172"/>
      <c r="Q169" s="31"/>
      <c r="R169" s="31">
        <f t="shared" si="6"/>
        <v>22</v>
      </c>
    </row>
    <row r="170" spans="1:18" s="9" customFormat="1" ht="12">
      <c r="A170" s="42">
        <v>651</v>
      </c>
      <c r="B170" s="30" t="s">
        <v>201</v>
      </c>
      <c r="C170" s="31"/>
      <c r="D170" s="164"/>
      <c r="E170" s="173"/>
      <c r="F170" s="34"/>
      <c r="G170" s="174"/>
      <c r="H170" s="175"/>
      <c r="I170" s="168">
        <v>0</v>
      </c>
      <c r="J170" s="169">
        <v>9</v>
      </c>
      <c r="K170" s="38"/>
      <c r="L170" s="175"/>
      <c r="M170" s="176"/>
      <c r="N170" s="171"/>
      <c r="O170" s="171"/>
      <c r="P170" s="172"/>
      <c r="Q170" s="31"/>
      <c r="R170" s="31">
        <f t="shared" si="6"/>
        <v>9</v>
      </c>
    </row>
    <row r="171" spans="1:18" s="9" customFormat="1" ht="12">
      <c r="A171" s="42">
        <v>655</v>
      </c>
      <c r="B171" s="30" t="s">
        <v>202</v>
      </c>
      <c r="C171" s="31"/>
      <c r="D171" s="164"/>
      <c r="E171" s="173">
        <v>4</v>
      </c>
      <c r="F171" s="34"/>
      <c r="G171" s="174"/>
      <c r="H171" s="175"/>
      <c r="I171" s="168">
        <v>0</v>
      </c>
      <c r="J171" s="169">
        <v>6</v>
      </c>
      <c r="K171" s="38"/>
      <c r="L171" s="175"/>
      <c r="M171" s="176"/>
      <c r="N171" s="171"/>
      <c r="O171" s="171"/>
      <c r="P171" s="172"/>
      <c r="Q171" s="31"/>
      <c r="R171" s="31">
        <f t="shared" si="6"/>
        <v>10</v>
      </c>
    </row>
    <row r="172" spans="1:18" s="9" customFormat="1" ht="12.75">
      <c r="A172" s="42">
        <v>656</v>
      </c>
      <c r="B172" s="30" t="s">
        <v>203</v>
      </c>
      <c r="C172" s="31"/>
      <c r="D172" s="164"/>
      <c r="E172" s="173"/>
      <c r="F172" s="34"/>
      <c r="G172" s="174"/>
      <c r="H172" s="178"/>
      <c r="I172" s="168">
        <v>1</v>
      </c>
      <c r="J172" s="169">
        <v>3</v>
      </c>
      <c r="K172" s="38"/>
      <c r="L172" s="178">
        <v>1</v>
      </c>
      <c r="M172" s="176"/>
      <c r="N172" s="171"/>
      <c r="O172" s="171"/>
      <c r="P172" s="172"/>
      <c r="Q172" s="31"/>
      <c r="R172" s="31">
        <f t="shared" si="6"/>
        <v>5</v>
      </c>
    </row>
    <row r="173" spans="1:18" s="9" customFormat="1" ht="12">
      <c r="A173" s="49">
        <v>657</v>
      </c>
      <c r="B173" s="30" t="s">
        <v>204</v>
      </c>
      <c r="C173" s="31"/>
      <c r="D173" s="164"/>
      <c r="E173" s="173"/>
      <c r="F173" s="34"/>
      <c r="G173" s="174"/>
      <c r="H173" s="175">
        <v>1</v>
      </c>
      <c r="I173" s="168">
        <v>0</v>
      </c>
      <c r="J173" s="169"/>
      <c r="K173" s="38"/>
      <c r="L173" s="175">
        <v>1</v>
      </c>
      <c r="M173" s="176"/>
      <c r="N173" s="171"/>
      <c r="O173" s="171"/>
      <c r="P173" s="172"/>
      <c r="Q173" s="31"/>
      <c r="R173" s="31">
        <f t="shared" si="6"/>
        <v>2</v>
      </c>
    </row>
    <row r="174" spans="1:18" s="9" customFormat="1" ht="12">
      <c r="A174" s="42">
        <v>658</v>
      </c>
      <c r="B174" s="43" t="s">
        <v>205</v>
      </c>
      <c r="C174" s="31"/>
      <c r="D174" s="164"/>
      <c r="E174" s="173"/>
      <c r="F174" s="34"/>
      <c r="G174" s="174"/>
      <c r="H174" s="175"/>
      <c r="I174" s="168">
        <v>0</v>
      </c>
      <c r="J174" s="169"/>
      <c r="K174" s="38"/>
      <c r="L174" s="175">
        <v>8</v>
      </c>
      <c r="M174" s="176"/>
      <c r="N174" s="171"/>
      <c r="O174" s="171"/>
      <c r="P174" s="172"/>
      <c r="Q174" s="31"/>
      <c r="R174" s="31">
        <f t="shared" si="6"/>
        <v>8</v>
      </c>
    </row>
    <row r="175" spans="1:18" s="9" customFormat="1" ht="12">
      <c r="A175" s="42">
        <v>660</v>
      </c>
      <c r="B175" s="30" t="s">
        <v>206</v>
      </c>
      <c r="C175" s="31"/>
      <c r="D175" s="164"/>
      <c r="E175" s="173"/>
      <c r="F175" s="34"/>
      <c r="G175" s="174"/>
      <c r="H175" s="175"/>
      <c r="I175" s="168">
        <v>0</v>
      </c>
      <c r="J175" s="169"/>
      <c r="K175" s="38"/>
      <c r="L175" s="175"/>
      <c r="M175" s="176"/>
      <c r="N175" s="171"/>
      <c r="O175" s="171"/>
      <c r="P175" s="172"/>
      <c r="Q175" s="31"/>
      <c r="R175" s="31">
        <f t="shared" si="6"/>
        <v>0</v>
      </c>
    </row>
    <row r="176" spans="1:18" s="9" customFormat="1" ht="12">
      <c r="A176" s="42">
        <v>662</v>
      </c>
      <c r="B176" s="30" t="s">
        <v>207</v>
      </c>
      <c r="C176" s="31">
        <v>4</v>
      </c>
      <c r="D176" s="164"/>
      <c r="E176" s="173">
        <v>2</v>
      </c>
      <c r="F176" s="34"/>
      <c r="G176" s="174">
        <v>2</v>
      </c>
      <c r="H176" s="175"/>
      <c r="I176" s="168">
        <v>0</v>
      </c>
      <c r="J176" s="169">
        <v>6</v>
      </c>
      <c r="K176" s="38"/>
      <c r="L176" s="175">
        <v>14</v>
      </c>
      <c r="M176" s="176">
        <v>2</v>
      </c>
      <c r="N176" s="171"/>
      <c r="O176" s="177"/>
      <c r="P176" s="172"/>
      <c r="Q176" s="31"/>
      <c r="R176" s="31">
        <f t="shared" si="6"/>
        <v>30</v>
      </c>
    </row>
    <row r="177" spans="1:18" s="9" customFormat="1" ht="12">
      <c r="A177" s="42">
        <v>663</v>
      </c>
      <c r="B177" s="30" t="s">
        <v>208</v>
      </c>
      <c r="C177" s="31"/>
      <c r="D177" s="164"/>
      <c r="E177" s="173"/>
      <c r="F177" s="34"/>
      <c r="G177" s="174"/>
      <c r="H177" s="175"/>
      <c r="I177" s="168">
        <v>0</v>
      </c>
      <c r="J177" s="169">
        <v>1</v>
      </c>
      <c r="K177" s="38"/>
      <c r="L177" s="175"/>
      <c r="M177" s="176"/>
      <c r="N177" s="171"/>
      <c r="O177" s="171"/>
      <c r="P177" s="172"/>
      <c r="Q177" s="31"/>
      <c r="R177" s="31">
        <f t="shared" si="6"/>
        <v>1</v>
      </c>
    </row>
    <row r="178" spans="1:18" s="9" customFormat="1" ht="12">
      <c r="A178" s="42">
        <v>665</v>
      </c>
      <c r="B178" s="30" t="s">
        <v>209</v>
      </c>
      <c r="C178" s="31"/>
      <c r="D178" s="164"/>
      <c r="E178" s="173"/>
      <c r="F178" s="34"/>
      <c r="G178" s="174"/>
      <c r="H178" s="175"/>
      <c r="I178" s="168">
        <v>0</v>
      </c>
      <c r="J178" s="169">
        <v>2</v>
      </c>
      <c r="K178" s="38"/>
      <c r="L178" s="175"/>
      <c r="M178" s="176"/>
      <c r="N178" s="171"/>
      <c r="O178" s="171"/>
      <c r="P178" s="172"/>
      <c r="Q178" s="31"/>
      <c r="R178" s="31">
        <f t="shared" si="6"/>
        <v>2</v>
      </c>
    </row>
    <row r="179" spans="1:18" s="9" customFormat="1" ht="12">
      <c r="A179" s="42">
        <v>666</v>
      </c>
      <c r="B179" s="30" t="s">
        <v>210</v>
      </c>
      <c r="C179" s="31"/>
      <c r="D179" s="164"/>
      <c r="E179" s="173"/>
      <c r="F179" s="34"/>
      <c r="G179" s="174"/>
      <c r="H179" s="175">
        <v>2</v>
      </c>
      <c r="I179" s="168">
        <v>9</v>
      </c>
      <c r="J179" s="169"/>
      <c r="K179" s="38"/>
      <c r="L179" s="175">
        <v>1</v>
      </c>
      <c r="M179" s="176"/>
      <c r="N179" s="171"/>
      <c r="O179" s="171"/>
      <c r="P179" s="172"/>
      <c r="Q179" s="31"/>
      <c r="R179" s="31">
        <f t="shared" si="6"/>
        <v>12</v>
      </c>
    </row>
    <row r="180" spans="1:18" s="9" customFormat="1" ht="12">
      <c r="A180" s="42">
        <v>669</v>
      </c>
      <c r="B180" s="30" t="s">
        <v>211</v>
      </c>
      <c r="C180" s="31"/>
      <c r="D180" s="164"/>
      <c r="E180" s="173"/>
      <c r="F180" s="34"/>
      <c r="G180" s="174">
        <v>1</v>
      </c>
      <c r="H180" s="175"/>
      <c r="I180" s="168">
        <v>0</v>
      </c>
      <c r="J180" s="169"/>
      <c r="K180" s="38"/>
      <c r="L180" s="175"/>
      <c r="M180" s="176"/>
      <c r="N180" s="171"/>
      <c r="O180" s="171"/>
      <c r="P180" s="172"/>
      <c r="Q180" s="31"/>
      <c r="R180" s="31">
        <f t="shared" si="6"/>
        <v>1</v>
      </c>
    </row>
    <row r="181" spans="1:18" s="9" customFormat="1" ht="12">
      <c r="A181" s="42">
        <v>670</v>
      </c>
      <c r="B181" s="30" t="s">
        <v>212</v>
      </c>
      <c r="C181" s="31"/>
      <c r="D181" s="164"/>
      <c r="E181" s="173"/>
      <c r="F181" s="34"/>
      <c r="G181" s="174"/>
      <c r="H181" s="175"/>
      <c r="I181" s="168">
        <v>1</v>
      </c>
      <c r="J181" s="169"/>
      <c r="K181" s="38"/>
      <c r="L181" s="175"/>
      <c r="M181" s="176"/>
      <c r="N181" s="171"/>
      <c r="O181" s="171"/>
      <c r="P181" s="172"/>
      <c r="Q181" s="31"/>
      <c r="R181" s="31">
        <f t="shared" si="6"/>
        <v>1</v>
      </c>
    </row>
    <row r="182" spans="1:18" s="9" customFormat="1" ht="12">
      <c r="A182" s="42">
        <v>672</v>
      </c>
      <c r="B182" s="30" t="s">
        <v>213</v>
      </c>
      <c r="C182" s="31"/>
      <c r="D182" s="164"/>
      <c r="E182" s="173"/>
      <c r="F182" s="34"/>
      <c r="G182" s="174"/>
      <c r="H182" s="175"/>
      <c r="I182" s="168">
        <v>0</v>
      </c>
      <c r="J182" s="169"/>
      <c r="K182" s="38"/>
      <c r="L182" s="175"/>
      <c r="M182" s="176"/>
      <c r="N182" s="171"/>
      <c r="O182" s="171"/>
      <c r="P182" s="172"/>
      <c r="Q182" s="31"/>
      <c r="R182" s="31">
        <f t="shared" si="6"/>
        <v>0</v>
      </c>
    </row>
    <row r="183" spans="1:18" s="9" customFormat="1" ht="12">
      <c r="A183" s="42">
        <v>673</v>
      </c>
      <c r="B183" s="30" t="s">
        <v>214</v>
      </c>
      <c r="C183" s="31">
        <v>1</v>
      </c>
      <c r="D183" s="164"/>
      <c r="E183" s="173"/>
      <c r="F183" s="34"/>
      <c r="G183" s="174">
        <v>1</v>
      </c>
      <c r="H183" s="175">
        <v>2</v>
      </c>
      <c r="I183" s="168">
        <v>44</v>
      </c>
      <c r="J183" s="169">
        <v>4</v>
      </c>
      <c r="K183" s="38"/>
      <c r="L183" s="175">
        <v>6</v>
      </c>
      <c r="M183" s="176"/>
      <c r="N183" s="171"/>
      <c r="O183" s="171"/>
      <c r="P183" s="172"/>
      <c r="Q183" s="31"/>
      <c r="R183" s="31">
        <f t="shared" si="6"/>
        <v>58</v>
      </c>
    </row>
    <row r="184" spans="1:18" s="9" customFormat="1" ht="12">
      <c r="A184" s="42">
        <v>682</v>
      </c>
      <c r="B184" s="43" t="s">
        <v>215</v>
      </c>
      <c r="C184" s="31">
        <v>15</v>
      </c>
      <c r="D184" s="164"/>
      <c r="E184" s="173"/>
      <c r="F184" s="34"/>
      <c r="G184" s="174">
        <v>3</v>
      </c>
      <c r="H184" s="175"/>
      <c r="I184" s="168">
        <v>7</v>
      </c>
      <c r="J184" s="169">
        <v>15</v>
      </c>
      <c r="K184" s="38"/>
      <c r="L184" s="175">
        <v>4</v>
      </c>
      <c r="M184" s="176">
        <v>6</v>
      </c>
      <c r="N184" s="171"/>
      <c r="O184" s="177"/>
      <c r="P184" s="172"/>
      <c r="Q184" s="31"/>
      <c r="R184" s="31">
        <f t="shared" si="6"/>
        <v>50</v>
      </c>
    </row>
    <row r="185" spans="1:18" s="9" customFormat="1" ht="12">
      <c r="A185" s="42">
        <v>699</v>
      </c>
      <c r="B185" s="43" t="s">
        <v>216</v>
      </c>
      <c r="C185" s="31"/>
      <c r="D185" s="164"/>
      <c r="E185" s="173"/>
      <c r="F185" s="34"/>
      <c r="G185" s="174"/>
      <c r="H185" s="175"/>
      <c r="I185" s="168">
        <v>0</v>
      </c>
      <c r="J185" s="169"/>
      <c r="K185" s="38"/>
      <c r="L185" s="175"/>
      <c r="M185" s="176"/>
      <c r="N185" s="171"/>
      <c r="O185" s="171"/>
      <c r="P185" s="172"/>
      <c r="Q185" s="31"/>
      <c r="R185" s="31">
        <f t="shared" si="6"/>
        <v>0</v>
      </c>
    </row>
    <row r="186" spans="1:18" s="9" customFormat="1" ht="12">
      <c r="A186" s="42">
        <v>700</v>
      </c>
      <c r="B186" s="30" t="s">
        <v>217</v>
      </c>
      <c r="C186" s="31"/>
      <c r="D186" s="164"/>
      <c r="E186" s="173"/>
      <c r="F186" s="34"/>
      <c r="G186" s="174"/>
      <c r="H186" s="175"/>
      <c r="I186" s="168">
        <v>1</v>
      </c>
      <c r="J186" s="169"/>
      <c r="K186" s="38"/>
      <c r="L186" s="175">
        <v>2</v>
      </c>
      <c r="M186" s="176">
        <v>3</v>
      </c>
      <c r="N186" s="171">
        <v>2</v>
      </c>
      <c r="O186" s="171"/>
      <c r="P186" s="172"/>
      <c r="Q186" s="31"/>
      <c r="R186" s="31">
        <f t="shared" si="6"/>
        <v>8</v>
      </c>
    </row>
    <row r="187" spans="1:18" s="9" customFormat="1" ht="12">
      <c r="A187" s="42">
        <v>701</v>
      </c>
      <c r="B187" s="30" t="s">
        <v>218</v>
      </c>
      <c r="C187" s="31">
        <v>3</v>
      </c>
      <c r="D187" s="164"/>
      <c r="E187" s="173"/>
      <c r="F187" s="34"/>
      <c r="G187" s="174">
        <v>3</v>
      </c>
      <c r="H187" s="175">
        <v>11</v>
      </c>
      <c r="I187" s="168">
        <v>20</v>
      </c>
      <c r="J187" s="169">
        <v>2</v>
      </c>
      <c r="K187" s="38"/>
      <c r="L187" s="175">
        <v>2</v>
      </c>
      <c r="M187" s="176">
        <v>20</v>
      </c>
      <c r="N187" s="171"/>
      <c r="O187" s="171"/>
      <c r="P187" s="172"/>
      <c r="Q187" s="31"/>
      <c r="R187" s="31">
        <f t="shared" si="6"/>
        <v>61</v>
      </c>
    </row>
    <row r="188" spans="1:18" s="9" customFormat="1" ht="12">
      <c r="A188" s="42">
        <v>702</v>
      </c>
      <c r="B188" s="30" t="s">
        <v>219</v>
      </c>
      <c r="C188" s="31"/>
      <c r="D188" s="164"/>
      <c r="E188" s="173"/>
      <c r="F188" s="34"/>
      <c r="G188" s="174"/>
      <c r="H188" s="175"/>
      <c r="I188" s="168">
        <v>2</v>
      </c>
      <c r="J188" s="169"/>
      <c r="K188" s="38"/>
      <c r="L188" s="175">
        <v>1</v>
      </c>
      <c r="M188" s="176"/>
      <c r="N188" s="171">
        <v>2</v>
      </c>
      <c r="O188" s="171"/>
      <c r="P188" s="172"/>
      <c r="Q188" s="31"/>
      <c r="R188" s="31">
        <f t="shared" si="6"/>
        <v>5</v>
      </c>
    </row>
    <row r="189" spans="1:18" s="9" customFormat="1" ht="12">
      <c r="A189" s="42">
        <v>708</v>
      </c>
      <c r="B189" s="43" t="s">
        <v>220</v>
      </c>
      <c r="C189" s="31"/>
      <c r="D189" s="164"/>
      <c r="E189" s="173"/>
      <c r="F189" s="34"/>
      <c r="G189" s="174"/>
      <c r="H189" s="175"/>
      <c r="I189" s="168">
        <v>0</v>
      </c>
      <c r="J189" s="169"/>
      <c r="K189" s="38"/>
      <c r="L189" s="175"/>
      <c r="M189" s="176"/>
      <c r="N189" s="171"/>
      <c r="O189" s="171"/>
      <c r="P189" s="172"/>
      <c r="Q189" s="31"/>
      <c r="R189" s="31">
        <f t="shared" si="6"/>
        <v>0</v>
      </c>
    </row>
    <row r="190" spans="1:18" s="9" customFormat="1" ht="12">
      <c r="A190" s="42">
        <v>709</v>
      </c>
      <c r="B190" s="30" t="s">
        <v>221</v>
      </c>
      <c r="C190" s="31"/>
      <c r="D190" s="164"/>
      <c r="E190" s="173"/>
      <c r="F190" s="34"/>
      <c r="G190" s="174"/>
      <c r="H190" s="175"/>
      <c r="I190" s="168">
        <v>2</v>
      </c>
      <c r="J190" s="169"/>
      <c r="K190" s="38"/>
      <c r="L190" s="175">
        <v>3</v>
      </c>
      <c r="M190" s="176"/>
      <c r="N190" s="171"/>
      <c r="O190" s="171"/>
      <c r="P190" s="172"/>
      <c r="Q190" s="31"/>
      <c r="R190" s="31">
        <f t="shared" si="6"/>
        <v>5</v>
      </c>
    </row>
    <row r="191" spans="1:18" s="9" customFormat="1" ht="12">
      <c r="A191" s="42">
        <v>719</v>
      </c>
      <c r="B191" s="30" t="s">
        <v>222</v>
      </c>
      <c r="C191" s="31">
        <v>15</v>
      </c>
      <c r="D191" s="164"/>
      <c r="E191" s="173">
        <v>78</v>
      </c>
      <c r="F191" s="34">
        <v>42</v>
      </c>
      <c r="G191" s="174">
        <v>13</v>
      </c>
      <c r="H191" s="175">
        <v>4</v>
      </c>
      <c r="I191" s="168">
        <v>67</v>
      </c>
      <c r="J191" s="169"/>
      <c r="K191" s="38"/>
      <c r="L191" s="175">
        <v>23</v>
      </c>
      <c r="M191" s="176">
        <v>16</v>
      </c>
      <c r="N191" s="171">
        <v>6</v>
      </c>
      <c r="O191" s="177"/>
      <c r="P191" s="172"/>
      <c r="Q191" s="31"/>
      <c r="R191" s="31">
        <f t="shared" si="6"/>
        <v>264</v>
      </c>
    </row>
    <row r="192" spans="1:18" s="9" customFormat="1" ht="12">
      <c r="A192" s="42">
        <v>723</v>
      </c>
      <c r="B192" s="43" t="s">
        <v>223</v>
      </c>
      <c r="C192" s="31"/>
      <c r="D192" s="164"/>
      <c r="E192" s="173"/>
      <c r="F192" s="34"/>
      <c r="G192" s="174"/>
      <c r="H192" s="175">
        <v>10</v>
      </c>
      <c r="I192" s="168">
        <v>0</v>
      </c>
      <c r="J192" s="169"/>
      <c r="K192" s="38"/>
      <c r="L192" s="175"/>
      <c r="M192" s="176"/>
      <c r="N192" s="171"/>
      <c r="O192" s="171"/>
      <c r="P192" s="172"/>
      <c r="Q192" s="31"/>
      <c r="R192" s="31">
        <f t="shared" si="6"/>
        <v>10</v>
      </c>
    </row>
    <row r="193" spans="1:18" s="9" customFormat="1" ht="12">
      <c r="A193" s="42">
        <v>724</v>
      </c>
      <c r="B193" s="30" t="s">
        <v>224</v>
      </c>
      <c r="C193" s="31">
        <v>20</v>
      </c>
      <c r="D193" s="164"/>
      <c r="E193" s="173">
        <v>2</v>
      </c>
      <c r="F193" s="34"/>
      <c r="G193" s="174">
        <v>1</v>
      </c>
      <c r="H193" s="175"/>
      <c r="I193" s="168">
        <v>0</v>
      </c>
      <c r="J193" s="169">
        <v>1</v>
      </c>
      <c r="K193" s="38"/>
      <c r="L193" s="175"/>
      <c r="M193" s="176"/>
      <c r="N193" s="171"/>
      <c r="O193" s="177"/>
      <c r="P193" s="172"/>
      <c r="Q193" s="31"/>
      <c r="R193" s="31">
        <f t="shared" si="6"/>
        <v>24</v>
      </c>
    </row>
    <row r="194" spans="1:18" s="9" customFormat="1" ht="12">
      <c r="A194" s="42">
        <v>726</v>
      </c>
      <c r="B194" s="30" t="s">
        <v>225</v>
      </c>
      <c r="C194" s="31">
        <v>1</v>
      </c>
      <c r="D194" s="164"/>
      <c r="E194" s="173"/>
      <c r="F194" s="34"/>
      <c r="G194" s="174"/>
      <c r="H194" s="175"/>
      <c r="I194" s="168">
        <v>0</v>
      </c>
      <c r="J194" s="169"/>
      <c r="K194" s="38"/>
      <c r="L194" s="175"/>
      <c r="M194" s="176"/>
      <c r="N194" s="171"/>
      <c r="O194" s="171"/>
      <c r="P194" s="172"/>
      <c r="Q194" s="31"/>
      <c r="R194" s="31">
        <f t="shared" si="6"/>
        <v>1</v>
      </c>
    </row>
    <row r="195" spans="1:18" s="9" customFormat="1" ht="12">
      <c r="A195" s="42">
        <v>735</v>
      </c>
      <c r="B195" s="30" t="s">
        <v>226</v>
      </c>
      <c r="C195" s="31">
        <v>45</v>
      </c>
      <c r="D195" s="164"/>
      <c r="E195" s="173">
        <v>170</v>
      </c>
      <c r="F195" s="34">
        <v>109</v>
      </c>
      <c r="G195" s="174">
        <v>15</v>
      </c>
      <c r="H195" s="175">
        <v>12</v>
      </c>
      <c r="I195" s="168">
        <v>17</v>
      </c>
      <c r="J195" s="169">
        <v>2</v>
      </c>
      <c r="K195" s="38"/>
      <c r="L195" s="175">
        <v>10</v>
      </c>
      <c r="M195" s="176">
        <v>40</v>
      </c>
      <c r="N195" s="171">
        <v>16</v>
      </c>
      <c r="O195" s="177"/>
      <c r="P195" s="172"/>
      <c r="Q195" s="31"/>
      <c r="R195" s="31">
        <f t="shared" si="6"/>
        <v>436</v>
      </c>
    </row>
    <row r="196" spans="1:18" s="9" customFormat="1" ht="12">
      <c r="A196" s="42">
        <v>745</v>
      </c>
      <c r="B196" s="43" t="s">
        <v>227</v>
      </c>
      <c r="C196" s="31"/>
      <c r="D196" s="164"/>
      <c r="E196" s="173"/>
      <c r="F196" s="34"/>
      <c r="G196" s="174"/>
      <c r="H196" s="175"/>
      <c r="I196" s="168">
        <v>0</v>
      </c>
      <c r="J196" s="169"/>
      <c r="K196" s="38"/>
      <c r="L196" s="175"/>
      <c r="M196" s="176"/>
      <c r="N196" s="171"/>
      <c r="O196" s="171"/>
      <c r="P196" s="172"/>
      <c r="Q196" s="31"/>
      <c r="R196" s="31">
        <f t="shared" si="6"/>
        <v>0</v>
      </c>
    </row>
    <row r="197" spans="1:18" s="9" customFormat="1" ht="12">
      <c r="A197" s="42">
        <v>748</v>
      </c>
      <c r="B197" s="30" t="s">
        <v>228</v>
      </c>
      <c r="C197" s="31"/>
      <c r="D197" s="164"/>
      <c r="E197" s="173">
        <v>4</v>
      </c>
      <c r="F197" s="34">
        <v>117</v>
      </c>
      <c r="G197" s="174"/>
      <c r="H197" s="175"/>
      <c r="I197" s="168">
        <v>2</v>
      </c>
      <c r="J197" s="169"/>
      <c r="K197" s="38"/>
      <c r="L197" s="175"/>
      <c r="M197" s="176"/>
      <c r="N197" s="171">
        <v>4</v>
      </c>
      <c r="O197" s="171"/>
      <c r="P197" s="172"/>
      <c r="Q197" s="31"/>
      <c r="R197" s="31">
        <f t="shared" si="6"/>
        <v>127</v>
      </c>
    </row>
    <row r="198" spans="1:18" s="9" customFormat="1" ht="12">
      <c r="A198" s="69">
        <v>755</v>
      </c>
      <c r="B198" s="30" t="s">
        <v>229</v>
      </c>
      <c r="C198" s="31"/>
      <c r="D198" s="164"/>
      <c r="E198" s="173"/>
      <c r="F198" s="34"/>
      <c r="G198" s="174"/>
      <c r="H198" s="175"/>
      <c r="I198" s="168">
        <v>0</v>
      </c>
      <c r="J198" s="169"/>
      <c r="K198" s="38"/>
      <c r="L198" s="175"/>
      <c r="M198" s="53"/>
      <c r="N198" s="171"/>
      <c r="O198" s="171"/>
      <c r="P198" s="172"/>
      <c r="Q198" s="31"/>
      <c r="R198" s="31">
        <f t="shared" si="6"/>
        <v>0</v>
      </c>
    </row>
    <row r="199" spans="1:18" s="9" customFormat="1" ht="12">
      <c r="A199" s="42">
        <v>756</v>
      </c>
      <c r="B199" s="30" t="s">
        <v>230</v>
      </c>
      <c r="C199" s="31">
        <v>2</v>
      </c>
      <c r="D199" s="164"/>
      <c r="E199" s="173"/>
      <c r="F199" s="34"/>
      <c r="G199" s="174">
        <v>1</v>
      </c>
      <c r="H199" s="175"/>
      <c r="I199" s="168">
        <v>1</v>
      </c>
      <c r="J199" s="169">
        <v>1</v>
      </c>
      <c r="K199" s="38"/>
      <c r="L199" s="175">
        <v>5</v>
      </c>
      <c r="M199" s="176"/>
      <c r="N199" s="171">
        <v>2</v>
      </c>
      <c r="O199" s="171"/>
      <c r="P199" s="172"/>
      <c r="Q199" s="31"/>
      <c r="R199" s="31">
        <f t="shared" si="6"/>
        <v>12</v>
      </c>
    </row>
    <row r="200" spans="1:18" s="9" customFormat="1" ht="12">
      <c r="A200" s="42">
        <v>758</v>
      </c>
      <c r="B200" s="30" t="s">
        <v>231</v>
      </c>
      <c r="C200" s="31"/>
      <c r="D200" s="164"/>
      <c r="E200" s="173"/>
      <c r="F200" s="34"/>
      <c r="G200" s="174"/>
      <c r="H200" s="175"/>
      <c r="I200" s="168">
        <v>0</v>
      </c>
      <c r="J200" s="169">
        <v>7</v>
      </c>
      <c r="K200" s="38"/>
      <c r="L200" s="175">
        <v>3</v>
      </c>
      <c r="M200" s="176"/>
      <c r="N200" s="171"/>
      <c r="O200" s="171"/>
      <c r="P200" s="172"/>
      <c r="Q200" s="31"/>
      <c r="R200" s="31">
        <f t="shared" si="6"/>
        <v>10</v>
      </c>
    </row>
    <row r="201" spans="1:18" s="9" customFormat="1" ht="12">
      <c r="A201" s="42">
        <v>760</v>
      </c>
      <c r="B201" s="30" t="s">
        <v>324</v>
      </c>
      <c r="C201" s="31">
        <v>1</v>
      </c>
      <c r="D201" s="164"/>
      <c r="E201" s="173"/>
      <c r="F201" s="34"/>
      <c r="G201" s="174"/>
      <c r="H201" s="175"/>
      <c r="I201" s="34"/>
      <c r="J201" s="169"/>
      <c r="K201" s="38"/>
      <c r="L201" s="175"/>
      <c r="M201" s="176"/>
      <c r="N201" s="171"/>
      <c r="O201" s="171"/>
      <c r="P201" s="172"/>
      <c r="Q201" s="31"/>
      <c r="R201" s="31"/>
    </row>
    <row r="202" spans="1:18" s="9" customFormat="1" ht="12">
      <c r="A202" s="49">
        <v>764</v>
      </c>
      <c r="B202" s="30" t="s">
        <v>232</v>
      </c>
      <c r="C202" s="31">
        <v>1</v>
      </c>
      <c r="D202" s="164"/>
      <c r="E202" s="173">
        <v>21</v>
      </c>
      <c r="F202" s="34">
        <v>3</v>
      </c>
      <c r="G202" s="174">
        <v>3</v>
      </c>
      <c r="H202" s="175">
        <v>8</v>
      </c>
      <c r="I202" s="168">
        <v>67</v>
      </c>
      <c r="J202" s="169">
        <v>1</v>
      </c>
      <c r="K202" s="38"/>
      <c r="L202" s="175">
        <v>6</v>
      </c>
      <c r="M202" s="176">
        <v>15</v>
      </c>
      <c r="N202" s="171"/>
      <c r="O202" s="177"/>
      <c r="P202" s="172"/>
      <c r="Q202" s="31"/>
      <c r="R202" s="31">
        <f t="shared" ref="R202:R233" si="7">SUM(C202:P202)</f>
        <v>125</v>
      </c>
    </row>
    <row r="203" spans="1:18" s="9" customFormat="1" ht="12">
      <c r="A203" s="49">
        <v>769</v>
      </c>
      <c r="B203" s="30" t="s">
        <v>233</v>
      </c>
      <c r="C203" s="181">
        <f t="shared" ref="C203:Q203" si="8">C266</f>
        <v>2</v>
      </c>
      <c r="D203" s="181">
        <f t="shared" si="8"/>
        <v>0</v>
      </c>
      <c r="E203" s="181">
        <f t="shared" si="8"/>
        <v>16</v>
      </c>
      <c r="F203" s="181">
        <f t="shared" si="8"/>
        <v>2</v>
      </c>
      <c r="G203" s="181">
        <f t="shared" si="8"/>
        <v>3</v>
      </c>
      <c r="H203" s="181">
        <f t="shared" si="8"/>
        <v>10</v>
      </c>
      <c r="I203" s="181">
        <f t="shared" si="8"/>
        <v>67</v>
      </c>
      <c r="J203" s="181">
        <f t="shared" si="8"/>
        <v>2</v>
      </c>
      <c r="K203" s="181">
        <f t="shared" si="8"/>
        <v>0</v>
      </c>
      <c r="L203" s="181">
        <f t="shared" si="8"/>
        <v>4</v>
      </c>
      <c r="M203" s="181">
        <f t="shared" si="8"/>
        <v>4</v>
      </c>
      <c r="N203" s="181">
        <f t="shared" si="8"/>
        <v>11</v>
      </c>
      <c r="O203" s="181">
        <f t="shared" si="8"/>
        <v>0</v>
      </c>
      <c r="P203" s="181">
        <f t="shared" si="8"/>
        <v>0</v>
      </c>
      <c r="Q203" s="181">
        <f t="shared" si="8"/>
        <v>0</v>
      </c>
      <c r="R203" s="31">
        <f t="shared" si="7"/>
        <v>121</v>
      </c>
    </row>
    <row r="204" spans="1:18" s="9" customFormat="1" ht="12">
      <c r="A204" s="42">
        <v>770</v>
      </c>
      <c r="B204" s="30" t="s">
        <v>234</v>
      </c>
      <c r="C204" s="60">
        <v>1</v>
      </c>
      <c r="D204" s="164"/>
      <c r="E204" s="173"/>
      <c r="F204" s="61"/>
      <c r="G204" s="174"/>
      <c r="H204" s="175"/>
      <c r="I204" s="168">
        <v>0</v>
      </c>
      <c r="J204" s="169">
        <v>17</v>
      </c>
      <c r="K204" s="60"/>
      <c r="L204" s="175">
        <v>2</v>
      </c>
      <c r="M204" s="176"/>
      <c r="N204" s="171">
        <v>6</v>
      </c>
      <c r="O204" s="171"/>
      <c r="P204" s="172"/>
      <c r="Q204" s="60"/>
      <c r="R204" s="31">
        <f t="shared" si="7"/>
        <v>26</v>
      </c>
    </row>
    <row r="205" spans="1:18" s="9" customFormat="1" ht="12">
      <c r="A205" s="42">
        <v>777</v>
      </c>
      <c r="B205" s="43" t="s">
        <v>235</v>
      </c>
      <c r="C205" s="31"/>
      <c r="D205" s="164"/>
      <c r="E205" s="173"/>
      <c r="F205" s="34"/>
      <c r="G205" s="174"/>
      <c r="H205" s="175"/>
      <c r="I205" s="168">
        <v>0</v>
      </c>
      <c r="J205" s="169"/>
      <c r="K205" s="38"/>
      <c r="L205" s="175"/>
      <c r="M205" s="176">
        <v>1</v>
      </c>
      <c r="N205" s="171"/>
      <c r="O205" s="171"/>
      <c r="P205" s="172"/>
      <c r="Q205" s="31"/>
      <c r="R205" s="31">
        <f t="shared" si="7"/>
        <v>1</v>
      </c>
    </row>
    <row r="206" spans="1:18" s="9" customFormat="1" ht="12">
      <c r="A206" s="42">
        <v>785</v>
      </c>
      <c r="B206" s="30" t="s">
        <v>236</v>
      </c>
      <c r="C206" s="31"/>
      <c r="D206" s="164"/>
      <c r="E206" s="173"/>
      <c r="F206" s="34"/>
      <c r="G206" s="174"/>
      <c r="H206" s="175"/>
      <c r="I206" s="168">
        <v>0</v>
      </c>
      <c r="J206" s="169"/>
      <c r="K206" s="38"/>
      <c r="L206" s="175"/>
      <c r="M206" s="176"/>
      <c r="N206" s="171"/>
      <c r="O206" s="171"/>
      <c r="P206" s="172"/>
      <c r="Q206" s="31"/>
      <c r="R206" s="31">
        <f t="shared" si="7"/>
        <v>0</v>
      </c>
    </row>
    <row r="207" spans="1:18" s="9" customFormat="1" ht="12">
      <c r="A207" s="183">
        <v>791</v>
      </c>
      <c r="B207" s="184" t="s">
        <v>237</v>
      </c>
      <c r="C207" s="31"/>
      <c r="D207" s="164"/>
      <c r="E207" s="173"/>
      <c r="F207" s="34"/>
      <c r="G207" s="174"/>
      <c r="H207" s="175"/>
      <c r="I207" s="168">
        <v>0</v>
      </c>
      <c r="J207" s="169"/>
      <c r="K207" s="38"/>
      <c r="L207" s="175"/>
      <c r="M207" s="53"/>
      <c r="N207" s="171"/>
      <c r="O207" s="171"/>
      <c r="P207" s="172"/>
      <c r="Q207" s="31"/>
      <c r="R207" s="31">
        <f t="shared" si="7"/>
        <v>0</v>
      </c>
    </row>
    <row r="208" spans="1:18" s="9" customFormat="1" ht="12">
      <c r="A208" s="42">
        <v>796</v>
      </c>
      <c r="B208" s="30" t="s">
        <v>238</v>
      </c>
      <c r="C208" s="31"/>
      <c r="D208" s="164"/>
      <c r="E208" s="173"/>
      <c r="F208" s="34"/>
      <c r="G208" s="174"/>
      <c r="H208" s="175"/>
      <c r="I208" s="168">
        <v>0</v>
      </c>
      <c r="J208" s="169">
        <v>1</v>
      </c>
      <c r="K208" s="38"/>
      <c r="L208" s="175"/>
      <c r="M208" s="176"/>
      <c r="N208" s="171"/>
      <c r="O208" s="171"/>
      <c r="P208" s="172"/>
      <c r="Q208" s="31"/>
      <c r="R208" s="31">
        <f t="shared" si="7"/>
        <v>1</v>
      </c>
    </row>
    <row r="209" spans="1:18" s="9" customFormat="1" ht="12">
      <c r="A209" s="42">
        <v>797</v>
      </c>
      <c r="B209" s="30" t="s">
        <v>239</v>
      </c>
      <c r="C209" s="31"/>
      <c r="D209" s="164"/>
      <c r="E209" s="173"/>
      <c r="F209" s="34"/>
      <c r="G209" s="174"/>
      <c r="H209" s="175"/>
      <c r="I209" s="168">
        <v>0</v>
      </c>
      <c r="J209" s="169"/>
      <c r="K209" s="38"/>
      <c r="L209" s="175"/>
      <c r="M209" s="176"/>
      <c r="N209" s="171"/>
      <c r="O209" s="171"/>
      <c r="P209" s="172"/>
      <c r="Q209" s="31"/>
      <c r="R209" s="31">
        <f t="shared" si="7"/>
        <v>0</v>
      </c>
    </row>
    <row r="210" spans="1:18" s="9" customFormat="1" ht="12">
      <c r="A210" s="49">
        <v>800</v>
      </c>
      <c r="B210" s="30" t="s">
        <v>240</v>
      </c>
      <c r="C210" s="31"/>
      <c r="D210" s="164"/>
      <c r="E210" s="173"/>
      <c r="F210" s="34"/>
      <c r="G210" s="174"/>
      <c r="H210" s="175"/>
      <c r="I210" s="168">
        <v>0</v>
      </c>
      <c r="J210" s="169"/>
      <c r="K210" s="38"/>
      <c r="L210" s="175"/>
      <c r="M210" s="176"/>
      <c r="N210" s="171"/>
      <c r="O210" s="171"/>
      <c r="P210" s="172"/>
      <c r="Q210" s="31"/>
      <c r="R210" s="31">
        <f t="shared" si="7"/>
        <v>0</v>
      </c>
    </row>
    <row r="211" spans="1:18" s="9" customFormat="1" ht="12">
      <c r="A211" s="49">
        <v>808</v>
      </c>
      <c r="B211" s="30" t="s">
        <v>241</v>
      </c>
      <c r="C211" s="31"/>
      <c r="D211" s="164"/>
      <c r="E211" s="173"/>
      <c r="F211" s="34"/>
      <c r="G211" s="174">
        <v>1</v>
      </c>
      <c r="H211" s="175"/>
      <c r="I211" s="168">
        <v>2</v>
      </c>
      <c r="J211" s="169"/>
      <c r="K211" s="38"/>
      <c r="L211" s="175">
        <v>5</v>
      </c>
      <c r="M211" s="176">
        <v>7</v>
      </c>
      <c r="N211" s="171"/>
      <c r="O211" s="171"/>
      <c r="P211" s="172"/>
      <c r="Q211" s="31"/>
      <c r="R211" s="31">
        <f t="shared" si="7"/>
        <v>15</v>
      </c>
    </row>
    <row r="212" spans="1:18" s="9" customFormat="1" ht="12">
      <c r="A212" s="49">
        <v>813</v>
      </c>
      <c r="B212" s="30" t="s">
        <v>242</v>
      </c>
      <c r="C212" s="31">
        <v>1</v>
      </c>
      <c r="D212" s="164"/>
      <c r="E212" s="173">
        <v>2</v>
      </c>
      <c r="F212" s="34">
        <v>2</v>
      </c>
      <c r="G212" s="174"/>
      <c r="H212" s="175">
        <v>2</v>
      </c>
      <c r="I212" s="168">
        <v>1</v>
      </c>
      <c r="J212" s="169"/>
      <c r="K212" s="38"/>
      <c r="L212" s="175"/>
      <c r="M212" s="176">
        <v>2</v>
      </c>
      <c r="N212" s="171"/>
      <c r="O212" s="171"/>
      <c r="P212" s="172"/>
      <c r="Q212" s="31"/>
      <c r="R212" s="31">
        <f t="shared" si="7"/>
        <v>10</v>
      </c>
    </row>
    <row r="213" spans="1:18" s="9" customFormat="1" ht="12">
      <c r="A213" s="42">
        <v>820</v>
      </c>
      <c r="B213" s="30" t="s">
        <v>243</v>
      </c>
      <c r="C213" s="31">
        <v>8</v>
      </c>
      <c r="D213" s="164"/>
      <c r="E213" s="173"/>
      <c r="F213" s="34"/>
      <c r="G213" s="174"/>
      <c r="H213" s="175">
        <v>2</v>
      </c>
      <c r="I213" s="168">
        <v>32</v>
      </c>
      <c r="J213" s="169"/>
      <c r="K213" s="38"/>
      <c r="L213" s="175">
        <v>4</v>
      </c>
      <c r="M213" s="176"/>
      <c r="N213" s="171"/>
      <c r="O213" s="171"/>
      <c r="P213" s="172"/>
      <c r="Q213" s="31"/>
      <c r="R213" s="31">
        <f t="shared" si="7"/>
        <v>46</v>
      </c>
    </row>
    <row r="214" spans="1:18" s="9" customFormat="1" ht="12">
      <c r="A214" s="42">
        <v>821</v>
      </c>
      <c r="B214" s="30" t="s">
        <v>244</v>
      </c>
      <c r="C214" s="31"/>
      <c r="D214" s="164"/>
      <c r="E214" s="173"/>
      <c r="F214" s="34"/>
      <c r="G214" s="174">
        <v>1</v>
      </c>
      <c r="H214" s="175">
        <v>25</v>
      </c>
      <c r="I214" s="168">
        <v>40</v>
      </c>
      <c r="J214" s="169">
        <v>10</v>
      </c>
      <c r="K214" s="38"/>
      <c r="L214" s="175">
        <v>5</v>
      </c>
      <c r="M214" s="176">
        <v>10</v>
      </c>
      <c r="N214" s="171"/>
      <c r="O214" s="171"/>
      <c r="P214" s="172"/>
      <c r="Q214" s="31"/>
      <c r="R214" s="31">
        <f t="shared" si="7"/>
        <v>91</v>
      </c>
    </row>
    <row r="215" spans="1:18" s="9" customFormat="1" ht="12">
      <c r="A215" s="42">
        <v>832</v>
      </c>
      <c r="B215" s="74" t="s">
        <v>245</v>
      </c>
      <c r="C215" s="31"/>
      <c r="D215" s="164"/>
      <c r="E215" s="173"/>
      <c r="F215" s="34"/>
      <c r="G215" s="174"/>
      <c r="H215" s="175"/>
      <c r="I215" s="168">
        <v>2</v>
      </c>
      <c r="J215" s="169"/>
      <c r="K215" s="38"/>
      <c r="L215" s="175"/>
      <c r="M215" s="176"/>
      <c r="N215" s="171"/>
      <c r="O215" s="171"/>
      <c r="P215" s="172"/>
      <c r="Q215" s="31"/>
      <c r="R215" s="31">
        <f t="shared" si="7"/>
        <v>2</v>
      </c>
    </row>
    <row r="216" spans="1:18" s="9" customFormat="1" ht="12.75">
      <c r="A216" s="42">
        <v>833</v>
      </c>
      <c r="B216" s="30" t="s">
        <v>246</v>
      </c>
      <c r="C216" s="31">
        <v>20</v>
      </c>
      <c r="D216" s="164"/>
      <c r="E216" s="173"/>
      <c r="F216" s="34"/>
      <c r="G216" s="174">
        <v>4</v>
      </c>
      <c r="H216" s="178"/>
      <c r="I216" s="168">
        <v>2</v>
      </c>
      <c r="J216" s="169">
        <v>1</v>
      </c>
      <c r="K216" s="38"/>
      <c r="L216" s="178">
        <v>2</v>
      </c>
      <c r="M216" s="176">
        <v>12</v>
      </c>
      <c r="N216" s="171"/>
      <c r="O216" s="171"/>
      <c r="P216" s="172"/>
      <c r="Q216" s="31"/>
      <c r="R216" s="31">
        <f t="shared" si="7"/>
        <v>41</v>
      </c>
    </row>
    <row r="217" spans="1:18" s="9" customFormat="1" ht="12.75">
      <c r="A217" s="42">
        <v>835</v>
      </c>
      <c r="B217" s="30" t="s">
        <v>247</v>
      </c>
      <c r="C217" s="31">
        <v>6</v>
      </c>
      <c r="D217" s="164"/>
      <c r="E217" s="173">
        <v>2</v>
      </c>
      <c r="F217" s="34"/>
      <c r="G217" s="174"/>
      <c r="H217" s="178"/>
      <c r="I217" s="168">
        <v>1</v>
      </c>
      <c r="J217" s="169"/>
      <c r="K217" s="38"/>
      <c r="L217" s="178"/>
      <c r="M217" s="176">
        <v>3</v>
      </c>
      <c r="N217" s="171"/>
      <c r="O217" s="171"/>
      <c r="P217" s="172"/>
      <c r="Q217" s="31"/>
      <c r="R217" s="31">
        <f t="shared" si="7"/>
        <v>12</v>
      </c>
    </row>
    <row r="218" spans="1:18" s="9" customFormat="1" ht="12.75">
      <c r="A218" s="42">
        <v>838</v>
      </c>
      <c r="B218" s="30" t="s">
        <v>248</v>
      </c>
      <c r="C218" s="31"/>
      <c r="D218" s="164"/>
      <c r="E218" s="173"/>
      <c r="F218" s="34"/>
      <c r="G218" s="174"/>
      <c r="H218" s="178"/>
      <c r="I218" s="168">
        <v>0</v>
      </c>
      <c r="J218" s="169"/>
      <c r="K218" s="38"/>
      <c r="L218" s="178"/>
      <c r="M218" s="176"/>
      <c r="N218" s="171"/>
      <c r="O218" s="171"/>
      <c r="P218" s="172"/>
      <c r="Q218" s="31"/>
      <c r="R218" s="31">
        <f t="shared" si="7"/>
        <v>0</v>
      </c>
    </row>
    <row r="219" spans="1:18" s="9" customFormat="1" ht="12">
      <c r="A219" s="42">
        <v>839</v>
      </c>
      <c r="B219" s="30" t="s">
        <v>249</v>
      </c>
      <c r="C219" s="31">
        <v>12</v>
      </c>
      <c r="D219" s="164"/>
      <c r="E219" s="173"/>
      <c r="F219" s="34"/>
      <c r="G219" s="174"/>
      <c r="H219" s="175">
        <v>1</v>
      </c>
      <c r="I219" s="168">
        <v>1</v>
      </c>
      <c r="J219" s="169"/>
      <c r="K219" s="38"/>
      <c r="L219" s="175">
        <v>1</v>
      </c>
      <c r="M219" s="176"/>
      <c r="N219" s="171"/>
      <c r="O219" s="171"/>
      <c r="P219" s="172"/>
      <c r="Q219" s="31"/>
      <c r="R219" s="31">
        <f t="shared" si="7"/>
        <v>15</v>
      </c>
    </row>
    <row r="220" spans="1:18" s="9" customFormat="1" ht="12.75">
      <c r="A220" s="42">
        <v>840</v>
      </c>
      <c r="B220" s="30" t="s">
        <v>250</v>
      </c>
      <c r="C220" s="31">
        <v>40</v>
      </c>
      <c r="D220" s="164"/>
      <c r="E220" s="173"/>
      <c r="F220" s="34"/>
      <c r="G220" s="174">
        <v>25</v>
      </c>
      <c r="H220" s="178"/>
      <c r="I220" s="168">
        <v>1</v>
      </c>
      <c r="J220" s="169">
        <v>1</v>
      </c>
      <c r="K220" s="38"/>
      <c r="L220" s="178">
        <v>2</v>
      </c>
      <c r="M220" s="176">
        <v>7</v>
      </c>
      <c r="N220" s="171">
        <v>12</v>
      </c>
      <c r="O220" s="177"/>
      <c r="P220" s="172"/>
      <c r="Q220" s="31"/>
      <c r="R220" s="31">
        <f t="shared" si="7"/>
        <v>88</v>
      </c>
    </row>
    <row r="221" spans="1:18" s="9" customFormat="1" ht="12.75">
      <c r="A221" s="42">
        <v>841</v>
      </c>
      <c r="B221" s="30" t="s">
        <v>251</v>
      </c>
      <c r="C221" s="31">
        <v>4</v>
      </c>
      <c r="D221" s="164"/>
      <c r="E221" s="173"/>
      <c r="F221" s="34"/>
      <c r="G221" s="174"/>
      <c r="H221" s="178"/>
      <c r="I221" s="168">
        <v>0</v>
      </c>
      <c r="J221" s="169">
        <v>3</v>
      </c>
      <c r="K221" s="38"/>
      <c r="L221" s="178"/>
      <c r="M221" s="176"/>
      <c r="N221" s="171"/>
      <c r="O221" s="171"/>
      <c r="P221" s="172"/>
      <c r="Q221" s="31"/>
      <c r="R221" s="31">
        <f t="shared" si="7"/>
        <v>7</v>
      </c>
    </row>
    <row r="222" spans="1:18" s="9" customFormat="1" ht="12.75">
      <c r="A222" s="42">
        <v>842</v>
      </c>
      <c r="B222" s="30" t="s">
        <v>252</v>
      </c>
      <c r="C222" s="31">
        <v>6</v>
      </c>
      <c r="D222" s="164"/>
      <c r="E222" s="173"/>
      <c r="F222" s="34"/>
      <c r="G222" s="174"/>
      <c r="H222" s="178"/>
      <c r="I222" s="168">
        <v>0</v>
      </c>
      <c r="J222" s="169"/>
      <c r="K222" s="38"/>
      <c r="L222" s="178"/>
      <c r="M222" s="176"/>
      <c r="N222" s="171"/>
      <c r="O222" s="171"/>
      <c r="P222" s="172"/>
      <c r="Q222" s="31"/>
      <c r="R222" s="31">
        <f t="shared" si="7"/>
        <v>6</v>
      </c>
    </row>
    <row r="223" spans="1:18" s="9" customFormat="1" ht="12.75">
      <c r="A223" s="42">
        <v>843</v>
      </c>
      <c r="B223" s="30" t="s">
        <v>253</v>
      </c>
      <c r="C223" s="31"/>
      <c r="D223" s="164"/>
      <c r="E223" s="173"/>
      <c r="F223" s="34"/>
      <c r="G223" s="174"/>
      <c r="H223" s="178"/>
      <c r="I223" s="168">
        <v>0</v>
      </c>
      <c r="J223" s="169"/>
      <c r="K223" s="38"/>
      <c r="L223" s="178"/>
      <c r="M223" s="176"/>
      <c r="N223" s="171"/>
      <c r="O223" s="171"/>
      <c r="P223" s="172"/>
      <c r="Q223" s="31"/>
      <c r="R223" s="31">
        <f t="shared" si="7"/>
        <v>0</v>
      </c>
    </row>
    <row r="224" spans="1:18" s="9" customFormat="1" ht="12.75">
      <c r="A224" s="42">
        <v>844</v>
      </c>
      <c r="B224" s="30" t="s">
        <v>254</v>
      </c>
      <c r="C224" s="31"/>
      <c r="D224" s="164"/>
      <c r="E224" s="173"/>
      <c r="F224" s="34"/>
      <c r="G224" s="174"/>
      <c r="H224" s="178"/>
      <c r="I224" s="168">
        <v>0</v>
      </c>
      <c r="J224" s="169"/>
      <c r="K224" s="38"/>
      <c r="L224" s="178"/>
      <c r="M224" s="176"/>
      <c r="N224" s="171"/>
      <c r="O224" s="171"/>
      <c r="P224" s="172"/>
      <c r="Q224" s="31"/>
      <c r="R224" s="31">
        <f t="shared" si="7"/>
        <v>0</v>
      </c>
    </row>
    <row r="225" spans="1:18" s="9" customFormat="1" ht="12.75">
      <c r="A225" s="42">
        <v>852</v>
      </c>
      <c r="B225" s="43" t="s">
        <v>255</v>
      </c>
      <c r="C225" s="31"/>
      <c r="D225" s="164"/>
      <c r="E225" s="173"/>
      <c r="F225" s="34"/>
      <c r="G225" s="174"/>
      <c r="H225" s="178"/>
      <c r="I225" s="168">
        <v>2</v>
      </c>
      <c r="J225" s="169"/>
      <c r="K225" s="38"/>
      <c r="L225" s="178"/>
      <c r="M225" s="176"/>
      <c r="N225" s="171"/>
      <c r="O225" s="171"/>
      <c r="P225" s="172"/>
      <c r="Q225" s="31"/>
      <c r="R225" s="31">
        <f t="shared" si="7"/>
        <v>2</v>
      </c>
    </row>
    <row r="226" spans="1:18" s="9" customFormat="1" ht="12.75">
      <c r="A226" s="42">
        <v>853</v>
      </c>
      <c r="B226" s="30" t="s">
        <v>256</v>
      </c>
      <c r="C226" s="31"/>
      <c r="D226" s="164"/>
      <c r="E226" s="173"/>
      <c r="F226" s="34">
        <v>5</v>
      </c>
      <c r="G226" s="174">
        <v>1</v>
      </c>
      <c r="H226" s="178">
        <v>7</v>
      </c>
      <c r="I226" s="168">
        <v>23</v>
      </c>
      <c r="J226" s="169"/>
      <c r="K226" s="38"/>
      <c r="L226" s="178"/>
      <c r="M226" s="176">
        <v>3</v>
      </c>
      <c r="N226" s="171">
        <v>13</v>
      </c>
      <c r="O226" s="171"/>
      <c r="P226" s="172"/>
      <c r="Q226" s="31"/>
      <c r="R226" s="31">
        <f t="shared" si="7"/>
        <v>52</v>
      </c>
    </row>
    <row r="227" spans="1:18" s="9" customFormat="1" ht="12.75">
      <c r="A227" s="42">
        <v>854</v>
      </c>
      <c r="B227" s="43" t="s">
        <v>257</v>
      </c>
      <c r="C227" s="31"/>
      <c r="D227" s="164"/>
      <c r="E227" s="173"/>
      <c r="F227" s="34"/>
      <c r="G227" s="174"/>
      <c r="H227" s="178"/>
      <c r="I227" s="168">
        <v>0</v>
      </c>
      <c r="J227" s="169"/>
      <c r="K227" s="38"/>
      <c r="L227" s="178"/>
      <c r="M227" s="176"/>
      <c r="N227" s="171"/>
      <c r="O227" s="171"/>
      <c r="P227" s="172"/>
      <c r="Q227" s="31"/>
      <c r="R227" s="31">
        <f t="shared" si="7"/>
        <v>0</v>
      </c>
    </row>
    <row r="228" spans="1:18" s="9" customFormat="1">
      <c r="A228" s="42">
        <v>857</v>
      </c>
      <c r="B228" s="30" t="s">
        <v>258</v>
      </c>
      <c r="C228" s="31"/>
      <c r="D228" s="164"/>
      <c r="E228" s="173"/>
      <c r="F228"/>
      <c r="G228" s="174"/>
      <c r="H228" s="178"/>
      <c r="I228" s="168">
        <v>0</v>
      </c>
      <c r="J228" s="169"/>
      <c r="K228" s="38"/>
      <c r="L228" s="178"/>
      <c r="M228" s="176"/>
      <c r="N228" s="171"/>
      <c r="O228" s="171"/>
      <c r="P228" s="172"/>
      <c r="Q228" s="31"/>
      <c r="R228" s="31">
        <f t="shared" si="7"/>
        <v>0</v>
      </c>
    </row>
    <row r="229" spans="1:18" s="9" customFormat="1" ht="12.75">
      <c r="A229" s="49">
        <v>858</v>
      </c>
      <c r="B229" s="30" t="s">
        <v>259</v>
      </c>
      <c r="C229" s="31">
        <v>15</v>
      </c>
      <c r="D229" s="164"/>
      <c r="E229" s="173">
        <v>2</v>
      </c>
      <c r="F229" s="34"/>
      <c r="G229" s="174"/>
      <c r="H229" s="178">
        <v>14</v>
      </c>
      <c r="I229" s="168">
        <v>10</v>
      </c>
      <c r="J229" s="169"/>
      <c r="K229" s="38"/>
      <c r="L229" s="178">
        <v>12</v>
      </c>
      <c r="M229" s="176"/>
      <c r="N229" s="171"/>
      <c r="O229" s="171"/>
      <c r="P229" s="172"/>
      <c r="Q229" s="31"/>
      <c r="R229" s="31">
        <f t="shared" si="7"/>
        <v>53</v>
      </c>
    </row>
    <row r="230" spans="1:18" s="9" customFormat="1" ht="12">
      <c r="A230" s="42">
        <v>860</v>
      </c>
      <c r="B230" s="30" t="s">
        <v>260</v>
      </c>
      <c r="C230" s="175">
        <f t="shared" ref="C230:Q230" si="9">C274</f>
        <v>2</v>
      </c>
      <c r="D230" s="175">
        <f t="shared" si="9"/>
        <v>0</v>
      </c>
      <c r="E230" s="175">
        <f t="shared" si="9"/>
        <v>0</v>
      </c>
      <c r="F230" s="175">
        <f t="shared" si="9"/>
        <v>0</v>
      </c>
      <c r="G230" s="175">
        <f t="shared" si="9"/>
        <v>0</v>
      </c>
      <c r="H230" s="175">
        <f t="shared" si="9"/>
        <v>6</v>
      </c>
      <c r="I230" s="175">
        <f t="shared" si="9"/>
        <v>46</v>
      </c>
      <c r="J230" s="175">
        <f t="shared" si="9"/>
        <v>1</v>
      </c>
      <c r="K230" s="175">
        <f t="shared" si="9"/>
        <v>0</v>
      </c>
      <c r="L230" s="175">
        <f t="shared" si="9"/>
        <v>4</v>
      </c>
      <c r="M230" s="175">
        <f t="shared" si="9"/>
        <v>6</v>
      </c>
      <c r="N230" s="175">
        <f t="shared" si="9"/>
        <v>2</v>
      </c>
      <c r="O230" s="175">
        <f t="shared" si="9"/>
        <v>0</v>
      </c>
      <c r="P230" s="175">
        <f t="shared" si="9"/>
        <v>0</v>
      </c>
      <c r="Q230" s="175">
        <f t="shared" si="9"/>
        <v>0</v>
      </c>
      <c r="R230" s="31">
        <f t="shared" si="7"/>
        <v>67</v>
      </c>
    </row>
    <row r="231" spans="1:18" s="9" customFormat="1" ht="12.75">
      <c r="A231" s="42">
        <v>881</v>
      </c>
      <c r="B231" s="30" t="s">
        <v>262</v>
      </c>
      <c r="C231" s="31">
        <v>2</v>
      </c>
      <c r="D231" s="164"/>
      <c r="E231" s="173"/>
      <c r="F231" s="34"/>
      <c r="G231" s="174">
        <v>1</v>
      </c>
      <c r="H231" s="178">
        <v>2</v>
      </c>
      <c r="I231" s="168">
        <v>31</v>
      </c>
      <c r="J231" s="169">
        <v>3</v>
      </c>
      <c r="K231" s="38"/>
      <c r="L231" s="178">
        <v>5</v>
      </c>
      <c r="M231" s="176">
        <v>6</v>
      </c>
      <c r="N231" s="171">
        <v>2</v>
      </c>
      <c r="O231" s="171"/>
      <c r="P231" s="172"/>
      <c r="Q231" s="31"/>
      <c r="R231" s="31">
        <f t="shared" si="7"/>
        <v>52</v>
      </c>
    </row>
    <row r="232" spans="1:18" s="9" customFormat="1" ht="12.75">
      <c r="A232" s="42">
        <v>883</v>
      </c>
      <c r="B232" s="43" t="s">
        <v>264</v>
      </c>
      <c r="C232" s="31"/>
      <c r="D232" s="164"/>
      <c r="E232" s="173"/>
      <c r="F232" s="34"/>
      <c r="G232" s="174"/>
      <c r="H232" s="178"/>
      <c r="I232" s="168">
        <v>0</v>
      </c>
      <c r="J232" s="169"/>
      <c r="K232" s="38"/>
      <c r="L232" s="178"/>
      <c r="M232" s="176"/>
      <c r="N232" s="171"/>
      <c r="O232" s="171"/>
      <c r="P232" s="172"/>
      <c r="Q232" s="31"/>
      <c r="R232" s="31">
        <f t="shared" si="7"/>
        <v>0</v>
      </c>
    </row>
    <row r="233" spans="1:18" s="9" customFormat="1" ht="12.75">
      <c r="A233" s="42">
        <v>884</v>
      </c>
      <c r="B233" s="30" t="s">
        <v>265</v>
      </c>
      <c r="C233" s="31"/>
      <c r="D233" s="164"/>
      <c r="E233" s="173">
        <v>6</v>
      </c>
      <c r="F233" s="34"/>
      <c r="G233" s="174">
        <v>3</v>
      </c>
      <c r="H233" s="178"/>
      <c r="I233" s="168">
        <v>1</v>
      </c>
      <c r="J233" s="169"/>
      <c r="K233" s="38"/>
      <c r="L233" s="178">
        <v>2</v>
      </c>
      <c r="M233" s="176">
        <v>5</v>
      </c>
      <c r="N233" s="171">
        <v>1</v>
      </c>
      <c r="O233" s="177"/>
      <c r="P233" s="172"/>
      <c r="Q233" s="31"/>
      <c r="R233" s="31">
        <f t="shared" si="7"/>
        <v>18</v>
      </c>
    </row>
    <row r="234" spans="1:18" s="9" customFormat="1" ht="12.75">
      <c r="A234" s="42">
        <v>885</v>
      </c>
      <c r="B234" s="43" t="s">
        <v>266</v>
      </c>
      <c r="C234" s="31"/>
      <c r="D234" s="164"/>
      <c r="E234" s="173"/>
      <c r="F234" s="34"/>
      <c r="G234" s="174">
        <v>1</v>
      </c>
      <c r="H234" s="178"/>
      <c r="I234" s="168">
        <v>0</v>
      </c>
      <c r="J234" s="169"/>
      <c r="K234" s="38"/>
      <c r="L234" s="178"/>
      <c r="M234" s="176"/>
      <c r="N234" s="171"/>
      <c r="O234" s="171"/>
      <c r="P234" s="172"/>
      <c r="Q234" s="31"/>
      <c r="R234" s="31">
        <f t="shared" ref="R234:R252" si="10">SUM(C234:P234)</f>
        <v>1</v>
      </c>
    </row>
    <row r="235" spans="1:18" s="9" customFormat="1" ht="12.75">
      <c r="A235" s="42">
        <v>890</v>
      </c>
      <c r="B235" s="30" t="s">
        <v>267</v>
      </c>
      <c r="C235" s="31">
        <v>38</v>
      </c>
      <c r="D235" s="164"/>
      <c r="E235" s="173">
        <v>255</v>
      </c>
      <c r="F235" s="34">
        <v>110</v>
      </c>
      <c r="G235" s="174">
        <v>99</v>
      </c>
      <c r="H235" s="178">
        <v>44</v>
      </c>
      <c r="I235" s="168">
        <v>26</v>
      </c>
      <c r="J235" s="169"/>
      <c r="K235" s="38"/>
      <c r="L235" s="178">
        <v>10</v>
      </c>
      <c r="M235" s="176">
        <v>13</v>
      </c>
      <c r="N235" s="171">
        <v>2</v>
      </c>
      <c r="O235" s="177"/>
      <c r="P235" s="172"/>
      <c r="Q235" s="31"/>
      <c r="R235" s="31">
        <f t="shared" si="10"/>
        <v>597</v>
      </c>
    </row>
    <row r="236" spans="1:18" s="9" customFormat="1" ht="12.75">
      <c r="A236" s="49">
        <v>894</v>
      </c>
      <c r="B236" s="30" t="s">
        <v>268</v>
      </c>
      <c r="C236" s="31">
        <v>45</v>
      </c>
      <c r="D236" s="164"/>
      <c r="E236" s="173">
        <v>1</v>
      </c>
      <c r="F236" s="34">
        <v>3</v>
      </c>
      <c r="G236" s="174">
        <v>11</v>
      </c>
      <c r="H236" s="178">
        <v>12</v>
      </c>
      <c r="I236" s="168">
        <v>27</v>
      </c>
      <c r="J236" s="169">
        <v>1</v>
      </c>
      <c r="K236" s="38"/>
      <c r="L236" s="178">
        <v>20</v>
      </c>
      <c r="M236" s="176">
        <v>4</v>
      </c>
      <c r="N236" s="171">
        <v>16</v>
      </c>
      <c r="O236" s="177"/>
      <c r="P236" s="172"/>
      <c r="Q236" s="31"/>
      <c r="R236" s="31">
        <f t="shared" si="10"/>
        <v>140</v>
      </c>
    </row>
    <row r="237" spans="1:18" s="9" customFormat="1" ht="12.75">
      <c r="A237" s="49">
        <v>895</v>
      </c>
      <c r="B237" s="30" t="s">
        <v>269</v>
      </c>
      <c r="C237" s="31">
        <v>2</v>
      </c>
      <c r="D237" s="164"/>
      <c r="E237" s="173"/>
      <c r="F237" s="34"/>
      <c r="G237" s="174"/>
      <c r="H237" s="178"/>
      <c r="I237" s="168">
        <v>0</v>
      </c>
      <c r="J237" s="169"/>
      <c r="K237" s="38"/>
      <c r="L237" s="178"/>
      <c r="M237" s="176"/>
      <c r="N237" s="171"/>
      <c r="O237" s="171"/>
      <c r="P237" s="172"/>
      <c r="Q237" s="31"/>
      <c r="R237" s="31">
        <f t="shared" si="10"/>
        <v>2</v>
      </c>
    </row>
    <row r="238" spans="1:18" s="9" customFormat="1" ht="12.75">
      <c r="A238" s="42">
        <v>897</v>
      </c>
      <c r="B238" s="30" t="s">
        <v>270</v>
      </c>
      <c r="C238" s="31">
        <v>30</v>
      </c>
      <c r="D238" s="164"/>
      <c r="E238" s="173">
        <v>2</v>
      </c>
      <c r="F238" s="34">
        <v>22</v>
      </c>
      <c r="G238" s="174">
        <v>14</v>
      </c>
      <c r="H238" s="178">
        <v>38</v>
      </c>
      <c r="I238" s="168">
        <v>37</v>
      </c>
      <c r="J238" s="169"/>
      <c r="K238" s="38"/>
      <c r="L238" s="178">
        <v>9</v>
      </c>
      <c r="M238" s="176"/>
      <c r="N238" s="171">
        <v>6</v>
      </c>
      <c r="O238" s="171"/>
      <c r="P238" s="172"/>
      <c r="Q238" s="31"/>
      <c r="R238" s="31">
        <f t="shared" si="10"/>
        <v>158</v>
      </c>
    </row>
    <row r="239" spans="1:18" s="9" customFormat="1" ht="12.75">
      <c r="A239" s="42">
        <v>898</v>
      </c>
      <c r="B239" s="30" t="s">
        <v>271</v>
      </c>
      <c r="C239" s="31">
        <v>6</v>
      </c>
      <c r="D239" s="164"/>
      <c r="E239" s="173"/>
      <c r="F239" s="34"/>
      <c r="G239" s="174">
        <v>1</v>
      </c>
      <c r="H239" s="178"/>
      <c r="I239" s="168">
        <v>7</v>
      </c>
      <c r="J239" s="169"/>
      <c r="K239" s="38"/>
      <c r="L239" s="178"/>
      <c r="M239" s="176"/>
      <c r="N239" s="171"/>
      <c r="O239" s="177"/>
      <c r="P239" s="172"/>
      <c r="Q239" s="31"/>
      <c r="R239" s="31">
        <f t="shared" si="10"/>
        <v>14</v>
      </c>
    </row>
    <row r="240" spans="1:18" s="9" customFormat="1" ht="12.75">
      <c r="A240" s="42">
        <v>900</v>
      </c>
      <c r="B240" s="30" t="s">
        <v>272</v>
      </c>
      <c r="C240" s="31"/>
      <c r="D240" s="164"/>
      <c r="E240" s="173"/>
      <c r="F240" s="34">
        <v>2</v>
      </c>
      <c r="G240" s="174"/>
      <c r="H240" s="178">
        <v>1</v>
      </c>
      <c r="I240" s="168">
        <v>0</v>
      </c>
      <c r="J240" s="169"/>
      <c r="K240" s="38"/>
      <c r="L240" s="178"/>
      <c r="M240" s="176"/>
      <c r="N240" s="171"/>
      <c r="O240" s="171"/>
      <c r="P240" s="172"/>
      <c r="Q240" s="31"/>
      <c r="R240" s="31">
        <f t="shared" si="10"/>
        <v>3</v>
      </c>
    </row>
    <row r="241" spans="1:18" s="9" customFormat="1" ht="12.75">
      <c r="A241" s="42">
        <v>903</v>
      </c>
      <c r="B241" s="30" t="s">
        <v>273</v>
      </c>
      <c r="C241" s="31">
        <v>6</v>
      </c>
      <c r="D241" s="164"/>
      <c r="E241" s="173"/>
      <c r="F241" s="34"/>
      <c r="G241" s="174">
        <v>6</v>
      </c>
      <c r="H241" s="178">
        <v>13</v>
      </c>
      <c r="I241" s="168">
        <v>31</v>
      </c>
      <c r="J241" s="169">
        <v>4</v>
      </c>
      <c r="K241" s="38"/>
      <c r="L241" s="178">
        <v>8</v>
      </c>
      <c r="M241" s="176"/>
      <c r="N241" s="171"/>
      <c r="O241" s="177"/>
      <c r="P241" s="172"/>
      <c r="Q241" s="31"/>
      <c r="R241" s="31">
        <f t="shared" si="10"/>
        <v>68</v>
      </c>
    </row>
    <row r="242" spans="1:18" s="9" customFormat="1" ht="12.75">
      <c r="A242" s="42">
        <v>908</v>
      </c>
      <c r="B242" s="30" t="s">
        <v>274</v>
      </c>
      <c r="C242" s="31">
        <v>12</v>
      </c>
      <c r="D242" s="164"/>
      <c r="E242" s="173">
        <v>2</v>
      </c>
      <c r="F242" s="34">
        <v>17</v>
      </c>
      <c r="G242" s="174">
        <v>7</v>
      </c>
      <c r="H242" s="178"/>
      <c r="I242" s="168">
        <v>2</v>
      </c>
      <c r="J242" s="169">
        <v>1</v>
      </c>
      <c r="K242" s="38"/>
      <c r="L242" s="178">
        <v>4</v>
      </c>
      <c r="M242" s="176">
        <v>3</v>
      </c>
      <c r="N242" s="171">
        <v>1</v>
      </c>
      <c r="O242" s="177"/>
      <c r="P242" s="172"/>
      <c r="Q242" s="31"/>
      <c r="R242" s="31">
        <f t="shared" si="10"/>
        <v>49</v>
      </c>
    </row>
    <row r="243" spans="1:18" s="9" customFormat="1" ht="12.75">
      <c r="A243" s="42">
        <v>913</v>
      </c>
      <c r="B243" s="30" t="s">
        <v>275</v>
      </c>
      <c r="C243" s="31"/>
      <c r="D243" s="164"/>
      <c r="E243" s="173"/>
      <c r="F243" s="34"/>
      <c r="G243" s="174"/>
      <c r="H243" s="178"/>
      <c r="I243" s="168">
        <v>0</v>
      </c>
      <c r="J243" s="169"/>
      <c r="K243" s="38"/>
      <c r="L243" s="178"/>
      <c r="M243" s="176"/>
      <c r="N243" s="171"/>
      <c r="O243" s="171"/>
      <c r="P243" s="172"/>
      <c r="Q243" s="31"/>
      <c r="R243" s="31">
        <f t="shared" si="10"/>
        <v>0</v>
      </c>
    </row>
    <row r="244" spans="1:18" s="9" customFormat="1" ht="12.75">
      <c r="A244" s="42">
        <v>919</v>
      </c>
      <c r="B244" s="43" t="s">
        <v>276</v>
      </c>
      <c r="C244" s="31"/>
      <c r="D244" s="164"/>
      <c r="E244" s="173"/>
      <c r="F244" s="34"/>
      <c r="G244" s="174"/>
      <c r="H244" s="178"/>
      <c r="I244" s="168">
        <v>0</v>
      </c>
      <c r="J244" s="169"/>
      <c r="K244" s="38"/>
      <c r="L244" s="178"/>
      <c r="M244" s="176"/>
      <c r="N244" s="171"/>
      <c r="O244" s="171"/>
      <c r="P244" s="172"/>
      <c r="Q244" s="31"/>
      <c r="R244" s="31">
        <f t="shared" si="10"/>
        <v>0</v>
      </c>
    </row>
    <row r="245" spans="1:18" s="9" customFormat="1" ht="12.75">
      <c r="A245" s="42">
        <v>922</v>
      </c>
      <c r="B245" s="30" t="s">
        <v>277</v>
      </c>
      <c r="C245" s="31"/>
      <c r="D245" s="164"/>
      <c r="E245" s="173"/>
      <c r="F245" s="34"/>
      <c r="G245" s="174">
        <v>7</v>
      </c>
      <c r="H245" s="178">
        <v>10</v>
      </c>
      <c r="I245" s="168">
        <v>0</v>
      </c>
      <c r="J245" s="169"/>
      <c r="K245" s="38"/>
      <c r="L245" s="178">
        <v>5</v>
      </c>
      <c r="M245" s="176"/>
      <c r="N245" s="171"/>
      <c r="O245" s="171"/>
      <c r="P245" s="172"/>
      <c r="Q245" s="31"/>
      <c r="R245" s="31">
        <f t="shared" si="10"/>
        <v>22</v>
      </c>
    </row>
    <row r="246" spans="1:18" s="9" customFormat="1" ht="12.75">
      <c r="A246" s="42">
        <v>923</v>
      </c>
      <c r="B246" s="30" t="s">
        <v>278</v>
      </c>
      <c r="C246" s="31">
        <v>4</v>
      </c>
      <c r="D246" s="164"/>
      <c r="E246" s="173">
        <v>14</v>
      </c>
      <c r="F246" s="34">
        <v>14</v>
      </c>
      <c r="G246" s="174">
        <v>3</v>
      </c>
      <c r="H246" s="178">
        <v>6</v>
      </c>
      <c r="I246" s="168">
        <v>13</v>
      </c>
      <c r="J246" s="169">
        <v>58</v>
      </c>
      <c r="K246" s="38"/>
      <c r="L246" s="178">
        <v>10</v>
      </c>
      <c r="M246" s="176">
        <v>7</v>
      </c>
      <c r="N246" s="171">
        <v>1</v>
      </c>
      <c r="O246" s="177"/>
      <c r="P246" s="172"/>
      <c r="Q246" s="31"/>
      <c r="R246" s="31">
        <f t="shared" si="10"/>
        <v>130</v>
      </c>
    </row>
    <row r="247" spans="1:18" s="9" customFormat="1" ht="12.75">
      <c r="A247" s="76">
        <v>924</v>
      </c>
      <c r="B247" s="30" t="s">
        <v>279</v>
      </c>
      <c r="C247" s="31"/>
      <c r="D247" s="164"/>
      <c r="E247" s="173"/>
      <c r="F247" s="34"/>
      <c r="G247" s="174"/>
      <c r="H247" s="178"/>
      <c r="I247" s="168">
        <v>0</v>
      </c>
      <c r="J247" s="169"/>
      <c r="K247" s="38"/>
      <c r="L247" s="178">
        <v>10</v>
      </c>
      <c r="M247" s="176"/>
      <c r="N247" s="171"/>
      <c r="O247" s="171"/>
      <c r="P247" s="172"/>
      <c r="Q247" s="31"/>
      <c r="R247" s="31">
        <f t="shared" si="10"/>
        <v>10</v>
      </c>
    </row>
    <row r="248" spans="1:18" s="9" customFormat="1" ht="12.75">
      <c r="A248" s="42">
        <v>929</v>
      </c>
      <c r="B248" s="30" t="s">
        <v>280</v>
      </c>
      <c r="C248" s="31"/>
      <c r="D248" s="164"/>
      <c r="E248" s="173"/>
      <c r="F248" s="34"/>
      <c r="G248" s="166">
        <v>7</v>
      </c>
      <c r="H248" s="185">
        <v>16</v>
      </c>
      <c r="I248" s="168">
        <v>17</v>
      </c>
      <c r="J248" s="169"/>
      <c r="K248" s="38"/>
      <c r="L248" s="185"/>
      <c r="M248" s="176"/>
      <c r="N248" s="171"/>
      <c r="O248" s="171"/>
      <c r="P248" s="172"/>
      <c r="Q248" s="31"/>
      <c r="R248" s="31">
        <f t="shared" si="10"/>
        <v>40</v>
      </c>
    </row>
    <row r="249" spans="1:18" s="9" customFormat="1" ht="12.75">
      <c r="A249" s="42">
        <v>930</v>
      </c>
      <c r="B249" s="30" t="s">
        <v>281</v>
      </c>
      <c r="C249" s="31"/>
      <c r="D249" s="164"/>
      <c r="E249" s="173">
        <v>3</v>
      </c>
      <c r="F249" s="34">
        <v>2</v>
      </c>
      <c r="G249" s="166">
        <v>3</v>
      </c>
      <c r="H249" s="185"/>
      <c r="I249" s="168">
        <v>0</v>
      </c>
      <c r="J249" s="169"/>
      <c r="K249" s="38"/>
      <c r="L249" s="185"/>
      <c r="M249" s="176"/>
      <c r="N249" s="171"/>
      <c r="O249" s="171"/>
      <c r="P249" s="172"/>
      <c r="Q249" s="31"/>
      <c r="R249" s="31">
        <f t="shared" si="10"/>
        <v>8</v>
      </c>
    </row>
    <row r="250" spans="1:18" s="9" customFormat="1" ht="12.75">
      <c r="A250" s="42">
        <v>932</v>
      </c>
      <c r="B250" s="30" t="s">
        <v>282</v>
      </c>
      <c r="C250" s="31"/>
      <c r="D250" s="164"/>
      <c r="E250" s="173">
        <v>2</v>
      </c>
      <c r="F250" s="34">
        <v>2</v>
      </c>
      <c r="G250" s="166">
        <v>1</v>
      </c>
      <c r="H250" s="185"/>
      <c r="I250" s="168">
        <v>11</v>
      </c>
      <c r="J250" s="169"/>
      <c r="K250" s="38"/>
      <c r="L250" s="185"/>
      <c r="M250" s="176"/>
      <c r="N250" s="171">
        <v>1</v>
      </c>
      <c r="O250" s="171"/>
      <c r="P250" s="172"/>
      <c r="Q250" s="31"/>
      <c r="R250" s="31">
        <f t="shared" si="10"/>
        <v>17</v>
      </c>
    </row>
    <row r="251" spans="1:18" s="9" customFormat="1" ht="12.75">
      <c r="A251" s="42">
        <v>935</v>
      </c>
      <c r="B251" s="30" t="s">
        <v>283</v>
      </c>
      <c r="C251" s="31"/>
      <c r="D251" s="164"/>
      <c r="E251" s="173"/>
      <c r="F251" s="34"/>
      <c r="G251" s="166">
        <v>6</v>
      </c>
      <c r="H251" s="185"/>
      <c r="I251" s="168">
        <v>7</v>
      </c>
      <c r="J251" s="169"/>
      <c r="K251" s="38"/>
      <c r="L251" s="185"/>
      <c r="M251" s="176"/>
      <c r="N251" s="171"/>
      <c r="O251" s="171"/>
      <c r="P251" s="172"/>
      <c r="Q251" s="31"/>
      <c r="R251" s="31">
        <f t="shared" si="10"/>
        <v>13</v>
      </c>
    </row>
    <row r="252" spans="1:18" s="9" customFormat="1" ht="12.75">
      <c r="A252" s="42">
        <v>937</v>
      </c>
      <c r="B252" s="30" t="s">
        <v>284</v>
      </c>
      <c r="C252" s="31">
        <v>14</v>
      </c>
      <c r="D252" s="164"/>
      <c r="E252" s="173">
        <v>42</v>
      </c>
      <c r="F252" s="34">
        <v>28</v>
      </c>
      <c r="G252" s="166">
        <v>6</v>
      </c>
      <c r="H252" s="185"/>
      <c r="I252" s="168">
        <v>15</v>
      </c>
      <c r="J252" s="169">
        <v>5</v>
      </c>
      <c r="K252" s="38"/>
      <c r="L252" s="185">
        <v>25</v>
      </c>
      <c r="M252" s="176">
        <v>2</v>
      </c>
      <c r="N252" s="171">
        <v>2</v>
      </c>
      <c r="O252" s="177"/>
      <c r="P252" s="172"/>
      <c r="Q252" s="31"/>
      <c r="R252" s="31">
        <f t="shared" si="10"/>
        <v>139</v>
      </c>
    </row>
    <row r="253" spans="1:18" s="9" customFormat="1" ht="12">
      <c r="A253" s="78">
        <f>COUNTA(A4:A252)-2</f>
        <v>247</v>
      </c>
      <c r="B253" s="79" t="s">
        <v>285</v>
      </c>
      <c r="C253" s="186">
        <f>COUNTIF(C4:C252,"&gt;0")</f>
        <v>90</v>
      </c>
      <c r="D253" s="186">
        <f>COUNTIF(D4:D252,"&gt;0")</f>
        <v>1</v>
      </c>
      <c r="E253" s="186">
        <v>55</v>
      </c>
      <c r="F253" s="186">
        <f t="shared" ref="F253:R253" si="11">COUNTIF(F4:F252,"&gt;0")</f>
        <v>49</v>
      </c>
      <c r="G253" s="186">
        <f t="shared" si="11"/>
        <v>71</v>
      </c>
      <c r="H253" s="186">
        <f t="shared" si="11"/>
        <v>68</v>
      </c>
      <c r="I253" s="186">
        <f t="shared" si="11"/>
        <v>80</v>
      </c>
      <c r="J253" s="186">
        <f t="shared" si="11"/>
        <v>49</v>
      </c>
      <c r="K253" s="186">
        <f t="shared" si="11"/>
        <v>0</v>
      </c>
      <c r="L253" s="186">
        <f t="shared" si="11"/>
        <v>81</v>
      </c>
      <c r="M253" s="186">
        <f t="shared" si="11"/>
        <v>55</v>
      </c>
      <c r="N253" s="186">
        <f t="shared" si="11"/>
        <v>47</v>
      </c>
      <c r="O253" s="186">
        <f t="shared" si="11"/>
        <v>0</v>
      </c>
      <c r="P253" s="187">
        <f t="shared" si="11"/>
        <v>0</v>
      </c>
      <c r="Q253" s="187">
        <f t="shared" si="11"/>
        <v>0</v>
      </c>
      <c r="R253" s="31">
        <f t="shared" si="11"/>
        <v>173</v>
      </c>
    </row>
    <row r="254" spans="1:18" s="9" customFormat="1" ht="12">
      <c r="A254" s="82" t="s">
        <v>286</v>
      </c>
      <c r="B254" s="79" t="s">
        <v>287</v>
      </c>
      <c r="C254" s="83">
        <f>SUM(C4:C252)</f>
        <v>957</v>
      </c>
      <c r="D254" s="83">
        <f>SUM(D4:D252)</f>
        <v>17</v>
      </c>
      <c r="E254" s="83">
        <v>1270</v>
      </c>
      <c r="F254" s="83">
        <f t="shared" ref="F254:R254" si="12">SUM(F4:F252)</f>
        <v>949</v>
      </c>
      <c r="G254" s="83">
        <f t="shared" si="12"/>
        <v>442</v>
      </c>
      <c r="H254" s="83">
        <f t="shared" si="12"/>
        <v>618</v>
      </c>
      <c r="I254" s="83">
        <f t="shared" si="12"/>
        <v>1013</v>
      </c>
      <c r="J254" s="83">
        <f t="shared" si="12"/>
        <v>378</v>
      </c>
      <c r="K254" s="83">
        <f t="shared" si="12"/>
        <v>0</v>
      </c>
      <c r="L254" s="83">
        <f t="shared" si="12"/>
        <v>1334</v>
      </c>
      <c r="M254" s="83">
        <f t="shared" si="12"/>
        <v>380</v>
      </c>
      <c r="N254" s="83">
        <f t="shared" si="12"/>
        <v>309</v>
      </c>
      <c r="O254" s="83">
        <f t="shared" si="12"/>
        <v>0</v>
      </c>
      <c r="P254" s="60">
        <f t="shared" si="12"/>
        <v>0</v>
      </c>
      <c r="Q254" s="60">
        <f t="shared" si="12"/>
        <v>0</v>
      </c>
      <c r="R254" s="60">
        <f t="shared" si="12"/>
        <v>7674</v>
      </c>
    </row>
    <row r="255" spans="1:18" s="9" customFormat="1">
      <c r="A255"/>
      <c r="B255"/>
      <c r="C255" s="84"/>
      <c r="D255" s="85"/>
      <c r="E255" s="85"/>
      <c r="F255" s="85"/>
      <c r="G255" s="188"/>
      <c r="H255" s="189"/>
      <c r="I255"/>
      <c r="J255" s="85"/>
      <c r="K255" s="85"/>
      <c r="L255" s="88"/>
      <c r="M255" s="373" t="s">
        <v>288</v>
      </c>
      <c r="N255" s="373"/>
      <c r="O255" s="373"/>
      <c r="P255" s="373"/>
      <c r="Q255" s="373"/>
      <c r="R255" s="60">
        <f>AVERAGE(C253:O253)</f>
        <v>49.692307692307693</v>
      </c>
    </row>
    <row r="256" spans="1:18" s="9" customFormat="1">
      <c r="A256" s="89"/>
      <c r="B256" s="90"/>
      <c r="C256" s="85"/>
      <c r="D256" s="85"/>
      <c r="E256" s="85"/>
      <c r="F256" s="85"/>
      <c r="G256" s="190"/>
      <c r="H256" s="189"/>
      <c r="I256"/>
      <c r="J256" s="85"/>
      <c r="K256" s="85"/>
      <c r="L256"/>
      <c r="M256" s="373" t="s">
        <v>289</v>
      </c>
      <c r="N256" s="373"/>
      <c r="O256" s="373"/>
      <c r="P256" s="373"/>
      <c r="Q256" s="373"/>
      <c r="R256" s="60">
        <f>AVERAGE(D254:O254)</f>
        <v>559.16666666666663</v>
      </c>
    </row>
    <row r="257" spans="1:1024" s="9" customFormat="1">
      <c r="A257" s="92">
        <v>214</v>
      </c>
      <c r="B257" s="374" t="s">
        <v>290</v>
      </c>
      <c r="C257" s="374"/>
      <c r="D257"/>
      <c r="E257"/>
      <c r="F257"/>
      <c r="G257"/>
      <c r="H257" s="189"/>
      <c r="I257"/>
      <c r="J257"/>
      <c r="K257"/>
      <c r="L257" s="93"/>
      <c r="M257" s="53"/>
      <c r="N257"/>
      <c r="O257"/>
      <c r="P257"/>
      <c r="Q257" s="94"/>
      <c r="R257"/>
    </row>
    <row r="258" spans="1:1024" s="9" customFormat="1" ht="12.75">
      <c r="A258" s="92"/>
      <c r="B258" s="54" t="s">
        <v>291</v>
      </c>
      <c r="C258" s="191">
        <v>4</v>
      </c>
      <c r="D258" s="187"/>
      <c r="E258" s="31">
        <v>2</v>
      </c>
      <c r="F258" s="187"/>
      <c r="G258" s="192">
        <v>1</v>
      </c>
      <c r="H258" s="171">
        <v>2</v>
      </c>
      <c r="I258" s="193">
        <v>4</v>
      </c>
      <c r="J258" s="194">
        <v>4</v>
      </c>
      <c r="K258" s="187"/>
      <c r="L258" s="171">
        <v>1</v>
      </c>
      <c r="M258" s="186">
        <v>1</v>
      </c>
      <c r="N258" s="187"/>
      <c r="O258" s="187"/>
      <c r="P258" s="187"/>
      <c r="Q258" s="195"/>
      <c r="R258" s="187">
        <f>SUM(C258:O258)</f>
        <v>19</v>
      </c>
    </row>
    <row r="259" spans="1:1024" s="9" customFormat="1" ht="12.75">
      <c r="A259" s="92"/>
      <c r="B259" s="99" t="s">
        <v>292</v>
      </c>
      <c r="C259" s="99"/>
      <c r="D259" s="99"/>
      <c r="E259" s="99"/>
      <c r="F259" s="99"/>
      <c r="G259" s="196"/>
      <c r="H259" s="197"/>
      <c r="I259" s="198"/>
      <c r="J259" s="199"/>
      <c r="K259" s="99"/>
      <c r="L259" s="197"/>
      <c r="M259" s="103"/>
      <c r="N259" s="99"/>
      <c r="O259" s="104"/>
      <c r="P259" s="104"/>
      <c r="Q259" s="105"/>
      <c r="R259" s="200">
        <f>SUM(C259:O259)</f>
        <v>0</v>
      </c>
    </row>
    <row r="260" spans="1:1024" s="9" customFormat="1" ht="12">
      <c r="A260" s="92"/>
      <c r="B260" s="107" t="s">
        <v>293</v>
      </c>
      <c r="C260" s="108">
        <f t="shared" ref="C260:N260" si="13">SUM(C258:C259)</f>
        <v>4</v>
      </c>
      <c r="D260" s="191">
        <f t="shared" si="13"/>
        <v>0</v>
      </c>
      <c r="E260" s="201">
        <f t="shared" si="13"/>
        <v>2</v>
      </c>
      <c r="F260" s="202">
        <f t="shared" si="13"/>
        <v>0</v>
      </c>
      <c r="G260" s="202">
        <f t="shared" si="13"/>
        <v>1</v>
      </c>
      <c r="H260" s="191">
        <f t="shared" si="13"/>
        <v>2</v>
      </c>
      <c r="I260" s="201">
        <f t="shared" si="13"/>
        <v>4</v>
      </c>
      <c r="J260" s="201">
        <f t="shared" si="13"/>
        <v>4</v>
      </c>
      <c r="K260" s="191">
        <f t="shared" si="13"/>
        <v>0</v>
      </c>
      <c r="L260" s="191">
        <f t="shared" si="13"/>
        <v>1</v>
      </c>
      <c r="M260" s="203">
        <f t="shared" si="13"/>
        <v>1</v>
      </c>
      <c r="N260" s="191">
        <f t="shared" si="13"/>
        <v>0</v>
      </c>
      <c r="O260" s="191"/>
      <c r="P260" s="191"/>
      <c r="Q260" s="204">
        <f>SUM(Q258:Q259)</f>
        <v>0</v>
      </c>
      <c r="R260" s="191">
        <f>SUM(C260:O260)</f>
        <v>19</v>
      </c>
    </row>
    <row r="261" spans="1:1024" s="9" customFormat="1">
      <c r="A261" s="89"/>
      <c r="B261" s="113"/>
      <c r="C261" s="85"/>
      <c r="D261" s="114"/>
      <c r="E261"/>
      <c r="F261"/>
      <c r="G261" s="188"/>
      <c r="H261" s="189"/>
      <c r="I261" s="205"/>
      <c r="J261" s="206"/>
      <c r="K261"/>
      <c r="L261" s="207"/>
      <c r="M261" s="53"/>
      <c r="N261"/>
      <c r="O261"/>
      <c r="P261"/>
      <c r="Q261" s="117"/>
      <c r="R261"/>
    </row>
    <row r="262" spans="1:1024" s="9" customFormat="1">
      <c r="A262" s="92">
        <v>769</v>
      </c>
      <c r="B262" s="374" t="s">
        <v>294</v>
      </c>
      <c r="C262" s="374"/>
      <c r="D262"/>
      <c r="E262"/>
      <c r="F262"/>
      <c r="G262" s="208"/>
      <c r="H262" s="189"/>
      <c r="I262" s="205"/>
      <c r="J262" s="206"/>
      <c r="K262"/>
      <c r="L262" s="207"/>
      <c r="M262" s="53"/>
      <c r="N262"/>
      <c r="O262"/>
      <c r="P262"/>
      <c r="Q262" s="117"/>
      <c r="R262"/>
    </row>
    <row r="263" spans="1:1024">
      <c r="A263" s="92"/>
      <c r="B263" s="119" t="s">
        <v>295</v>
      </c>
      <c r="C263" s="201">
        <v>2</v>
      </c>
      <c r="D263" s="201"/>
      <c r="E263" s="31">
        <v>16</v>
      </c>
      <c r="F263" s="201"/>
      <c r="G263" s="209"/>
      <c r="H263" s="171"/>
      <c r="I263" s="193"/>
      <c r="J263" s="194"/>
      <c r="K263" s="201"/>
      <c r="L263" s="171"/>
      <c r="M263" s="210"/>
      <c r="N263" s="201"/>
      <c r="O263" s="201"/>
      <c r="P263" s="201"/>
      <c r="Q263" s="195"/>
      <c r="R263" s="187">
        <f>SUM(C263:O263)</f>
        <v>18</v>
      </c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  <c r="IW263"/>
      <c r="IX263"/>
      <c r="IY263"/>
      <c r="IZ263"/>
      <c r="JA263"/>
      <c r="JB263"/>
      <c r="JC263"/>
      <c r="JD263"/>
      <c r="JE263"/>
      <c r="JF263"/>
      <c r="JG263"/>
      <c r="JH263"/>
      <c r="JI263"/>
      <c r="JJ263"/>
      <c r="JK263"/>
      <c r="JL263"/>
      <c r="JM263"/>
      <c r="JN263"/>
      <c r="JO263"/>
      <c r="JP263"/>
      <c r="JQ263"/>
      <c r="JR263"/>
      <c r="JS263"/>
      <c r="JT263"/>
      <c r="JU263"/>
      <c r="JV263"/>
      <c r="JW263"/>
      <c r="JX263"/>
      <c r="JY263"/>
      <c r="JZ263"/>
      <c r="KA263"/>
      <c r="KB263"/>
      <c r="KC263"/>
      <c r="KD263"/>
      <c r="KE263"/>
      <c r="KF263"/>
      <c r="KG263"/>
      <c r="KH263"/>
      <c r="KI263"/>
      <c r="KJ263"/>
      <c r="KK263"/>
      <c r="KL263"/>
      <c r="KM263"/>
      <c r="KN263"/>
      <c r="KO263"/>
      <c r="KP263"/>
      <c r="KQ263"/>
      <c r="KR263"/>
      <c r="KS263"/>
      <c r="KT263"/>
      <c r="KU263"/>
      <c r="KV263"/>
      <c r="KW263"/>
      <c r="KX263"/>
      <c r="KY263"/>
      <c r="KZ263"/>
      <c r="LA263"/>
      <c r="LB263"/>
      <c r="LC263"/>
      <c r="LD263"/>
      <c r="LE263"/>
      <c r="LF263"/>
      <c r="LG263"/>
      <c r="LH263"/>
      <c r="LI263"/>
      <c r="LJ263"/>
      <c r="LK263"/>
      <c r="LL263"/>
      <c r="LM263"/>
      <c r="LN263"/>
      <c r="LO263"/>
      <c r="LP263"/>
      <c r="LQ263"/>
      <c r="LR263"/>
      <c r="LS263"/>
      <c r="LT263"/>
      <c r="LU263"/>
      <c r="LV263"/>
      <c r="LW263"/>
      <c r="LX263"/>
      <c r="LY263"/>
      <c r="LZ263"/>
      <c r="MA263"/>
      <c r="MB263"/>
      <c r="MC263"/>
      <c r="MD263"/>
      <c r="ME263"/>
      <c r="MF263"/>
      <c r="MG263"/>
      <c r="MH263"/>
      <c r="MI263"/>
      <c r="MJ263"/>
      <c r="MK263"/>
      <c r="ML263"/>
      <c r="MM263"/>
      <c r="MN263"/>
      <c r="MO263"/>
      <c r="MP263"/>
      <c r="MQ263"/>
      <c r="MR263"/>
      <c r="MS263"/>
      <c r="MT263"/>
      <c r="MU263"/>
      <c r="MV263"/>
      <c r="MW263"/>
      <c r="MX263"/>
      <c r="MY263"/>
      <c r="MZ263"/>
      <c r="NA263"/>
      <c r="NB263"/>
      <c r="NC263"/>
      <c r="ND263"/>
      <c r="NE263"/>
      <c r="NF263"/>
      <c r="NG263"/>
      <c r="NH263"/>
      <c r="NI263"/>
      <c r="NJ263"/>
      <c r="NK263"/>
      <c r="NL263"/>
      <c r="NM263"/>
      <c r="NN263"/>
      <c r="NO263"/>
      <c r="NP263"/>
      <c r="NQ263"/>
      <c r="NR263"/>
      <c r="NS263"/>
      <c r="NT263"/>
      <c r="NU263"/>
      <c r="NV263"/>
      <c r="NW263"/>
      <c r="NX263"/>
      <c r="NY263"/>
      <c r="NZ263"/>
      <c r="OA263"/>
      <c r="OB263"/>
      <c r="OC263"/>
      <c r="OD263"/>
      <c r="OE263"/>
      <c r="OF263"/>
      <c r="OG263"/>
      <c r="OH263"/>
      <c r="OI263"/>
      <c r="OJ263"/>
      <c r="OK263"/>
      <c r="OL263"/>
      <c r="OM263"/>
      <c r="ON263"/>
      <c r="OO263"/>
      <c r="OP263"/>
      <c r="OQ263"/>
      <c r="OR263"/>
      <c r="OS263"/>
      <c r="OT263"/>
      <c r="OU263"/>
      <c r="OV263"/>
      <c r="OW263"/>
      <c r="OX263"/>
      <c r="OY263"/>
      <c r="OZ263"/>
      <c r="PA263"/>
      <c r="PB263"/>
      <c r="PC263"/>
      <c r="PD263"/>
      <c r="PE263"/>
      <c r="PF263"/>
      <c r="PG263"/>
      <c r="PH263"/>
      <c r="PI263"/>
      <c r="PJ263"/>
      <c r="PK263"/>
      <c r="PL263"/>
      <c r="PM263"/>
      <c r="PN263"/>
      <c r="PO263"/>
      <c r="PP263"/>
      <c r="PQ263"/>
      <c r="PR263"/>
      <c r="PS263"/>
      <c r="PT263"/>
      <c r="PU263"/>
      <c r="PV263"/>
      <c r="PW263"/>
      <c r="PX263"/>
      <c r="PY263"/>
      <c r="PZ263"/>
      <c r="QA263"/>
      <c r="QB263"/>
      <c r="QC263"/>
      <c r="QD263"/>
      <c r="QE263"/>
      <c r="QF263"/>
      <c r="QG263"/>
      <c r="QH263"/>
      <c r="QI263"/>
      <c r="QJ263"/>
      <c r="QK263"/>
      <c r="QL263"/>
      <c r="QM263"/>
      <c r="QN263"/>
      <c r="QO263"/>
      <c r="QP263"/>
      <c r="QQ263"/>
      <c r="QR263"/>
      <c r="QS263"/>
      <c r="QT263"/>
      <c r="QU263"/>
      <c r="QV263"/>
      <c r="QW263"/>
      <c r="QX263"/>
      <c r="QY263"/>
      <c r="QZ263"/>
      <c r="RA263"/>
      <c r="RB263"/>
      <c r="RC263"/>
      <c r="RD263"/>
      <c r="RE263"/>
      <c r="RF263"/>
      <c r="RG263"/>
      <c r="RH263"/>
      <c r="RI263"/>
      <c r="RJ263"/>
      <c r="RK263"/>
      <c r="RL263"/>
      <c r="RM263"/>
      <c r="RN263"/>
      <c r="RO263"/>
      <c r="RP263"/>
      <c r="RQ263"/>
      <c r="RR263"/>
      <c r="RS263"/>
      <c r="RT263"/>
      <c r="RU263"/>
      <c r="RV263"/>
      <c r="RW263"/>
      <c r="RX263"/>
      <c r="RY263"/>
      <c r="RZ263"/>
      <c r="SA263"/>
      <c r="SB263"/>
      <c r="SC263"/>
      <c r="SD263"/>
      <c r="SE263"/>
      <c r="SF263"/>
      <c r="SG263"/>
      <c r="SH263"/>
      <c r="SI263"/>
      <c r="SJ263"/>
      <c r="SK263"/>
      <c r="SL263"/>
      <c r="SM263"/>
      <c r="SN263"/>
      <c r="SO263"/>
      <c r="SP263"/>
      <c r="SQ263"/>
      <c r="SR263"/>
      <c r="SS263"/>
      <c r="ST263"/>
      <c r="SU263"/>
      <c r="SV263"/>
      <c r="SW263"/>
      <c r="SX263"/>
      <c r="SY263"/>
      <c r="SZ263"/>
      <c r="TA263"/>
      <c r="TB263"/>
      <c r="TC263"/>
      <c r="TD263"/>
      <c r="TE263"/>
      <c r="TF263"/>
      <c r="TG263"/>
      <c r="TH263"/>
      <c r="TI263"/>
      <c r="TJ263"/>
      <c r="TK263"/>
      <c r="TL263"/>
      <c r="TM263"/>
      <c r="TN263"/>
      <c r="TO263"/>
      <c r="TP263"/>
      <c r="TQ263"/>
      <c r="TR263"/>
      <c r="TS263"/>
      <c r="TT263"/>
      <c r="TU263"/>
      <c r="TV263"/>
      <c r="TW263"/>
      <c r="TX263"/>
      <c r="TY263"/>
      <c r="TZ263"/>
      <c r="UA263"/>
      <c r="UB263"/>
      <c r="UC263"/>
      <c r="UD263"/>
      <c r="UE263"/>
      <c r="UF263"/>
      <c r="UG263"/>
      <c r="UH263"/>
      <c r="UI263"/>
      <c r="UJ263"/>
      <c r="UK263"/>
      <c r="UL263"/>
      <c r="UM263"/>
      <c r="UN263"/>
      <c r="UO263"/>
      <c r="UP263"/>
      <c r="UQ263"/>
      <c r="UR263"/>
      <c r="US263"/>
      <c r="UT263"/>
      <c r="UU263"/>
      <c r="UV263"/>
      <c r="UW263"/>
      <c r="UX263"/>
      <c r="UY263"/>
      <c r="UZ263"/>
      <c r="VA263"/>
      <c r="VB263"/>
      <c r="VC263"/>
      <c r="VD263"/>
      <c r="VE263"/>
      <c r="VF263"/>
      <c r="VG263"/>
      <c r="VH263"/>
      <c r="VI263"/>
      <c r="VJ263"/>
      <c r="VK263"/>
      <c r="VL263"/>
      <c r="VM263"/>
      <c r="VN263"/>
      <c r="VO263"/>
      <c r="VP263"/>
      <c r="VQ263"/>
      <c r="VR263"/>
      <c r="VS263"/>
      <c r="VT263"/>
      <c r="VU263"/>
      <c r="VV263"/>
      <c r="VW263"/>
      <c r="VX263"/>
      <c r="VY263"/>
      <c r="VZ263"/>
      <c r="WA263"/>
      <c r="WB263"/>
      <c r="WC263"/>
      <c r="WD263"/>
      <c r="WE263"/>
      <c r="WF263"/>
      <c r="WG263"/>
      <c r="WH263"/>
      <c r="WI263"/>
      <c r="WJ263"/>
      <c r="WK263"/>
      <c r="WL263"/>
      <c r="WM263"/>
      <c r="WN263"/>
      <c r="WO263"/>
      <c r="WP263"/>
      <c r="WQ263"/>
      <c r="WR263"/>
      <c r="WS263"/>
      <c r="WT263"/>
      <c r="WU263"/>
      <c r="WV263"/>
      <c r="WW263"/>
      <c r="WX263"/>
      <c r="WY263"/>
      <c r="WZ263"/>
      <c r="XA263"/>
      <c r="XB263"/>
      <c r="XC263"/>
      <c r="XD263"/>
      <c r="XE263"/>
      <c r="XF263"/>
      <c r="XG263"/>
      <c r="XH263"/>
      <c r="XI263"/>
      <c r="XJ263"/>
      <c r="XK263"/>
      <c r="XL263"/>
      <c r="XM263"/>
      <c r="XN263"/>
      <c r="XO263"/>
      <c r="XP263"/>
      <c r="XQ263"/>
      <c r="XR263"/>
      <c r="XS263"/>
      <c r="XT263"/>
      <c r="XU263"/>
      <c r="XV263"/>
      <c r="XW263"/>
      <c r="XX263"/>
      <c r="XY263"/>
      <c r="XZ263"/>
      <c r="YA263"/>
      <c r="YB263"/>
      <c r="YC263"/>
      <c r="YD263"/>
      <c r="YE263"/>
      <c r="YF263"/>
      <c r="YG263"/>
      <c r="YH263"/>
      <c r="YI263"/>
      <c r="YJ263"/>
      <c r="YK263"/>
      <c r="YL263"/>
      <c r="YM263"/>
      <c r="YN263"/>
      <c r="YO263"/>
      <c r="YP263"/>
      <c r="YQ263"/>
      <c r="YR263"/>
      <c r="YS263"/>
      <c r="YT263"/>
      <c r="YU263"/>
      <c r="YV263"/>
      <c r="YW263"/>
      <c r="YX263"/>
      <c r="YY263"/>
      <c r="YZ263"/>
      <c r="ZA263"/>
      <c r="ZB263"/>
      <c r="ZC263"/>
      <c r="ZD263"/>
      <c r="ZE263"/>
      <c r="ZF263"/>
      <c r="ZG263"/>
      <c r="ZH263"/>
      <c r="ZI263"/>
      <c r="ZJ263"/>
      <c r="ZK263"/>
      <c r="ZL263"/>
      <c r="ZM263"/>
      <c r="ZN263"/>
      <c r="ZO263"/>
      <c r="ZP263"/>
      <c r="ZQ263"/>
      <c r="ZR263"/>
      <c r="ZS263"/>
      <c r="ZT263"/>
      <c r="ZU263"/>
      <c r="ZV263"/>
      <c r="ZW263"/>
      <c r="ZX263"/>
      <c r="ZY263"/>
      <c r="ZZ263"/>
      <c r="AAA263"/>
      <c r="AAB263"/>
      <c r="AAC263"/>
      <c r="AAD263"/>
      <c r="AAE263"/>
      <c r="AAF263"/>
      <c r="AAG263"/>
      <c r="AAH263"/>
      <c r="AAI263"/>
      <c r="AAJ263"/>
      <c r="AAK263"/>
      <c r="AAL263"/>
      <c r="AAM263"/>
      <c r="AAN263"/>
      <c r="AAO263"/>
      <c r="AAP263"/>
      <c r="AAQ263"/>
      <c r="AAR263"/>
      <c r="AAS263"/>
      <c r="AAT263"/>
      <c r="AAU263"/>
      <c r="AAV263"/>
      <c r="AAW263"/>
      <c r="AAX263"/>
      <c r="AAY263"/>
      <c r="AAZ263"/>
      <c r="ABA263"/>
      <c r="ABB263"/>
      <c r="ABC263"/>
      <c r="ABD263"/>
      <c r="ABE263"/>
      <c r="ABF263"/>
      <c r="ABG263"/>
      <c r="ABH263"/>
      <c r="ABI263"/>
      <c r="ABJ263"/>
      <c r="ABK263"/>
      <c r="ABL263"/>
      <c r="ABM263"/>
      <c r="ABN263"/>
      <c r="ABO263"/>
      <c r="ABP263"/>
      <c r="ABQ263"/>
      <c r="ABR263"/>
      <c r="ABS263"/>
      <c r="ABT263"/>
      <c r="ABU263"/>
      <c r="ABV263"/>
      <c r="ABW263"/>
      <c r="ABX263"/>
      <c r="ABY263"/>
      <c r="ABZ263"/>
      <c r="ACA263"/>
      <c r="ACB263"/>
      <c r="ACC263"/>
      <c r="ACD263"/>
      <c r="ACE263"/>
      <c r="ACF263"/>
      <c r="ACG263"/>
      <c r="ACH263"/>
      <c r="ACI263"/>
      <c r="ACJ263"/>
      <c r="ACK263"/>
      <c r="ACL263"/>
      <c r="ACM263"/>
      <c r="ACN263"/>
      <c r="ACO263"/>
      <c r="ACP263"/>
      <c r="ACQ263"/>
      <c r="ACR263"/>
      <c r="ACS263"/>
      <c r="ACT263"/>
      <c r="ACU263"/>
      <c r="ACV263"/>
      <c r="ACW263"/>
      <c r="ACX263"/>
      <c r="ACY263"/>
      <c r="ACZ263"/>
      <c r="ADA263"/>
      <c r="ADB263"/>
      <c r="ADC263"/>
      <c r="ADD263"/>
      <c r="ADE263"/>
      <c r="ADF263"/>
      <c r="ADG263"/>
      <c r="ADH263"/>
      <c r="ADI263"/>
      <c r="ADJ263"/>
      <c r="ADK263"/>
      <c r="ADL263"/>
      <c r="ADM263"/>
      <c r="ADN263"/>
      <c r="ADO263"/>
      <c r="ADP263"/>
      <c r="ADQ263"/>
      <c r="ADR263"/>
      <c r="ADS263"/>
      <c r="ADT263"/>
      <c r="ADU263"/>
      <c r="ADV263"/>
      <c r="ADW263"/>
      <c r="ADX263"/>
      <c r="ADY263"/>
      <c r="ADZ263"/>
      <c r="AEA263"/>
      <c r="AEB263"/>
      <c r="AEC263"/>
      <c r="AED263"/>
      <c r="AEE263"/>
      <c r="AEF263"/>
      <c r="AEG263"/>
      <c r="AEH263"/>
      <c r="AEI263"/>
      <c r="AEJ263"/>
      <c r="AEK263"/>
      <c r="AEL263"/>
      <c r="AEM263"/>
      <c r="AEN263"/>
      <c r="AEO263"/>
      <c r="AEP263"/>
      <c r="AEQ263"/>
      <c r="AER263"/>
      <c r="AES263"/>
      <c r="AET263"/>
      <c r="AEU263"/>
      <c r="AEV263"/>
      <c r="AEW263"/>
      <c r="AEX263"/>
      <c r="AEY263"/>
      <c r="AEZ263"/>
      <c r="AFA263"/>
      <c r="AFB263"/>
      <c r="AFC263"/>
      <c r="AFD263"/>
      <c r="AFE263"/>
      <c r="AFF263"/>
      <c r="AFG263"/>
      <c r="AFH263"/>
      <c r="AFI263"/>
      <c r="AFJ263"/>
      <c r="AFK263"/>
      <c r="AFL263"/>
      <c r="AFM263"/>
      <c r="AFN263"/>
      <c r="AFO263"/>
      <c r="AFP263"/>
      <c r="AFQ263"/>
      <c r="AFR263"/>
      <c r="AFS263"/>
      <c r="AFT263"/>
      <c r="AFU263"/>
      <c r="AFV263"/>
      <c r="AFW263"/>
      <c r="AFX263"/>
      <c r="AFY263"/>
      <c r="AFZ263"/>
      <c r="AGA263"/>
      <c r="AGB263"/>
      <c r="AGC263"/>
      <c r="AGD263"/>
      <c r="AGE263"/>
      <c r="AGF263"/>
      <c r="AGG263"/>
      <c r="AGH263"/>
      <c r="AGI263"/>
      <c r="AGJ263"/>
      <c r="AGK263"/>
      <c r="AGL263"/>
      <c r="AGM263"/>
      <c r="AGN263"/>
      <c r="AGO263"/>
      <c r="AGP263"/>
      <c r="AGQ263"/>
      <c r="AGR263"/>
      <c r="AGS263"/>
      <c r="AGT263"/>
      <c r="AGU263"/>
      <c r="AGV263"/>
      <c r="AGW263"/>
      <c r="AGX263"/>
      <c r="AGY263"/>
      <c r="AGZ263"/>
      <c r="AHA263"/>
      <c r="AHB263"/>
      <c r="AHC263"/>
      <c r="AHD263"/>
      <c r="AHE263"/>
      <c r="AHF263"/>
      <c r="AHG263"/>
      <c r="AHH263"/>
      <c r="AHI263"/>
      <c r="AHJ263"/>
      <c r="AHK263"/>
      <c r="AHL263"/>
      <c r="AHM263"/>
      <c r="AHN263"/>
      <c r="AHO263"/>
      <c r="AHP263"/>
      <c r="AHQ263"/>
      <c r="AHR263"/>
      <c r="AHS263"/>
      <c r="AHT263"/>
      <c r="AHU263"/>
      <c r="AHV263"/>
      <c r="AHW263"/>
      <c r="AHX263"/>
      <c r="AHY263"/>
      <c r="AHZ263"/>
      <c r="AIA263"/>
      <c r="AIB263"/>
      <c r="AIC263"/>
      <c r="AID263"/>
      <c r="AIE263"/>
      <c r="AIF263"/>
      <c r="AIG263"/>
      <c r="AIH263"/>
      <c r="AII263"/>
      <c r="AIJ263"/>
      <c r="AIK263"/>
      <c r="AIL263"/>
      <c r="AIM263"/>
      <c r="AIN263"/>
      <c r="AIO263"/>
      <c r="AIP263"/>
      <c r="AIQ263"/>
      <c r="AIR263"/>
      <c r="AIS263"/>
      <c r="AIT263"/>
      <c r="AIU263"/>
      <c r="AIV263"/>
      <c r="AIW263"/>
      <c r="AIX263"/>
      <c r="AIY263"/>
      <c r="AIZ263"/>
      <c r="AJA263"/>
      <c r="AJB263"/>
      <c r="AJC263"/>
      <c r="AJD263"/>
      <c r="AJE263"/>
      <c r="AJF263"/>
      <c r="AJG263"/>
      <c r="AJH263"/>
      <c r="AJI263"/>
      <c r="AJJ263"/>
      <c r="AJK263"/>
      <c r="AJL263"/>
      <c r="AJM263"/>
      <c r="AJN263"/>
      <c r="AJO263"/>
      <c r="AJP263"/>
      <c r="AJQ263"/>
      <c r="AJR263"/>
      <c r="AJS263"/>
      <c r="AJT263"/>
      <c r="AJU263"/>
      <c r="AJV263"/>
      <c r="AJW263"/>
      <c r="AJX263"/>
      <c r="AJY263"/>
      <c r="AJZ263"/>
      <c r="AKA263"/>
      <c r="AKB263"/>
      <c r="AKC263"/>
      <c r="AKD263"/>
      <c r="AKE263"/>
      <c r="AKF263"/>
      <c r="AKG263"/>
      <c r="AKH263"/>
      <c r="AKI263"/>
      <c r="AKJ263"/>
      <c r="AKK263"/>
      <c r="AKL263"/>
      <c r="AKM263"/>
      <c r="AKN263"/>
      <c r="AKO263"/>
      <c r="AKP263"/>
      <c r="AKQ263"/>
      <c r="AKR263"/>
      <c r="AKS263"/>
      <c r="AKT263"/>
      <c r="AKU263"/>
      <c r="AKV263"/>
      <c r="AKW263"/>
      <c r="AKX263"/>
      <c r="AKY263"/>
      <c r="AKZ263"/>
      <c r="ALA263"/>
      <c r="ALB263"/>
      <c r="ALC263"/>
      <c r="ALD263"/>
      <c r="ALE263"/>
      <c r="ALF263"/>
      <c r="ALG263"/>
      <c r="ALH263"/>
      <c r="ALI263"/>
      <c r="ALJ263"/>
      <c r="ALK263"/>
      <c r="ALL263"/>
      <c r="ALM263"/>
      <c r="ALN263"/>
      <c r="ALO263"/>
      <c r="ALP263"/>
      <c r="ALQ263"/>
      <c r="ALR263"/>
      <c r="ALS263"/>
      <c r="ALT263"/>
      <c r="ALU263"/>
      <c r="ALV263"/>
      <c r="ALW263"/>
      <c r="ALX263"/>
      <c r="ALY263"/>
      <c r="ALZ263"/>
      <c r="AMA263"/>
      <c r="AMB263"/>
      <c r="AMC263"/>
      <c r="AMD263"/>
      <c r="AME263"/>
      <c r="AMF263"/>
      <c r="AMG263"/>
      <c r="AMH263"/>
      <c r="AMI263"/>
      <c r="AMJ263"/>
    </row>
    <row r="264" spans="1:1024">
      <c r="A264" s="92"/>
      <c r="B264" s="54" t="s">
        <v>296</v>
      </c>
      <c r="C264" s="54"/>
      <c r="D264" s="54"/>
      <c r="E264" s="31"/>
      <c r="F264" s="54">
        <v>2</v>
      </c>
      <c r="G264" s="192">
        <v>3</v>
      </c>
      <c r="H264" s="171">
        <v>10</v>
      </c>
      <c r="I264" s="193">
        <v>67</v>
      </c>
      <c r="J264" s="194">
        <v>1</v>
      </c>
      <c r="K264" s="54"/>
      <c r="L264" s="171">
        <v>4</v>
      </c>
      <c r="M264" s="122">
        <v>4</v>
      </c>
      <c r="N264" s="54">
        <v>11</v>
      </c>
      <c r="O264" s="54"/>
      <c r="P264" s="54"/>
      <c r="Q264" s="123"/>
      <c r="R264" s="187">
        <f>SUM(C264:O264)</f>
        <v>102</v>
      </c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  <c r="IZ264"/>
      <c r="JA264"/>
      <c r="JB264"/>
      <c r="JC264"/>
      <c r="JD264"/>
      <c r="JE264"/>
      <c r="JF264"/>
      <c r="JG264"/>
      <c r="JH264"/>
      <c r="JI264"/>
      <c r="JJ264"/>
      <c r="JK264"/>
      <c r="JL264"/>
      <c r="JM264"/>
      <c r="JN264"/>
      <c r="JO264"/>
      <c r="JP264"/>
      <c r="JQ264"/>
      <c r="JR264"/>
      <c r="JS264"/>
      <c r="JT264"/>
      <c r="JU264"/>
      <c r="JV264"/>
      <c r="JW264"/>
      <c r="JX264"/>
      <c r="JY264"/>
      <c r="JZ264"/>
      <c r="KA264"/>
      <c r="KB264"/>
      <c r="KC264"/>
      <c r="KD264"/>
      <c r="KE264"/>
      <c r="KF264"/>
      <c r="KG264"/>
      <c r="KH264"/>
      <c r="KI264"/>
      <c r="KJ264"/>
      <c r="KK264"/>
      <c r="KL264"/>
      <c r="KM264"/>
      <c r="KN264"/>
      <c r="KO264"/>
      <c r="KP264"/>
      <c r="KQ264"/>
      <c r="KR264"/>
      <c r="KS264"/>
      <c r="KT264"/>
      <c r="KU264"/>
      <c r="KV264"/>
      <c r="KW264"/>
      <c r="KX264"/>
      <c r="KY264"/>
      <c r="KZ264"/>
      <c r="LA264"/>
      <c r="LB264"/>
      <c r="LC264"/>
      <c r="LD264"/>
      <c r="LE264"/>
      <c r="LF264"/>
      <c r="LG264"/>
      <c r="LH264"/>
      <c r="LI264"/>
      <c r="LJ264"/>
      <c r="LK264"/>
      <c r="LL264"/>
      <c r="LM264"/>
      <c r="LN264"/>
      <c r="LO264"/>
      <c r="LP264"/>
      <c r="LQ264"/>
      <c r="LR264"/>
      <c r="LS264"/>
      <c r="LT264"/>
      <c r="LU264"/>
      <c r="LV264"/>
      <c r="LW264"/>
      <c r="LX264"/>
      <c r="LY264"/>
      <c r="LZ264"/>
      <c r="MA264"/>
      <c r="MB264"/>
      <c r="MC264"/>
      <c r="MD264"/>
      <c r="ME264"/>
      <c r="MF264"/>
      <c r="MG264"/>
      <c r="MH264"/>
      <c r="MI264"/>
      <c r="MJ264"/>
      <c r="MK264"/>
      <c r="ML264"/>
      <c r="MM264"/>
      <c r="MN264"/>
      <c r="MO264"/>
      <c r="MP264"/>
      <c r="MQ264"/>
      <c r="MR264"/>
      <c r="MS264"/>
      <c r="MT264"/>
      <c r="MU264"/>
      <c r="MV264"/>
      <c r="MW264"/>
      <c r="MX264"/>
      <c r="MY264"/>
      <c r="MZ264"/>
      <c r="NA264"/>
      <c r="NB264"/>
      <c r="NC264"/>
      <c r="ND264"/>
      <c r="NE264"/>
      <c r="NF264"/>
      <c r="NG264"/>
      <c r="NH264"/>
      <c r="NI264"/>
      <c r="NJ264"/>
      <c r="NK264"/>
      <c r="NL264"/>
      <c r="NM264"/>
      <c r="NN264"/>
      <c r="NO264"/>
      <c r="NP264"/>
      <c r="NQ264"/>
      <c r="NR264"/>
      <c r="NS264"/>
      <c r="NT264"/>
      <c r="NU264"/>
      <c r="NV264"/>
      <c r="NW264"/>
      <c r="NX264"/>
      <c r="NY264"/>
      <c r="NZ264"/>
      <c r="OA264"/>
      <c r="OB264"/>
      <c r="OC264"/>
      <c r="OD264"/>
      <c r="OE264"/>
      <c r="OF264"/>
      <c r="OG264"/>
      <c r="OH264"/>
      <c r="OI264"/>
      <c r="OJ264"/>
      <c r="OK264"/>
      <c r="OL264"/>
      <c r="OM264"/>
      <c r="ON264"/>
      <c r="OO264"/>
      <c r="OP264"/>
      <c r="OQ264"/>
      <c r="OR264"/>
      <c r="OS264"/>
      <c r="OT264"/>
      <c r="OU264"/>
      <c r="OV264"/>
      <c r="OW264"/>
      <c r="OX264"/>
      <c r="OY264"/>
      <c r="OZ264"/>
      <c r="PA264"/>
      <c r="PB264"/>
      <c r="PC264"/>
      <c r="PD264"/>
      <c r="PE264"/>
      <c r="PF264"/>
      <c r="PG264"/>
      <c r="PH264"/>
      <c r="PI264"/>
      <c r="PJ264"/>
      <c r="PK264"/>
      <c r="PL264"/>
      <c r="PM264"/>
      <c r="PN264"/>
      <c r="PO264"/>
      <c r="PP264"/>
      <c r="PQ264"/>
      <c r="PR264"/>
      <c r="PS264"/>
      <c r="PT264"/>
      <c r="PU264"/>
      <c r="PV264"/>
      <c r="PW264"/>
      <c r="PX264"/>
      <c r="PY264"/>
      <c r="PZ264"/>
      <c r="QA264"/>
      <c r="QB264"/>
      <c r="QC264"/>
      <c r="QD264"/>
      <c r="QE264"/>
      <c r="QF264"/>
      <c r="QG264"/>
      <c r="QH264"/>
      <c r="QI264"/>
      <c r="QJ264"/>
      <c r="QK264"/>
      <c r="QL264"/>
      <c r="QM264"/>
      <c r="QN264"/>
      <c r="QO264"/>
      <c r="QP264"/>
      <c r="QQ264"/>
      <c r="QR264"/>
      <c r="QS264"/>
      <c r="QT264"/>
      <c r="QU264"/>
      <c r="QV264"/>
      <c r="QW264"/>
      <c r="QX264"/>
      <c r="QY264"/>
      <c r="QZ264"/>
      <c r="RA264"/>
      <c r="RB264"/>
      <c r="RC264"/>
      <c r="RD264"/>
      <c r="RE264"/>
      <c r="RF264"/>
      <c r="RG264"/>
      <c r="RH264"/>
      <c r="RI264"/>
      <c r="RJ264"/>
      <c r="RK264"/>
      <c r="RL264"/>
      <c r="RM264"/>
      <c r="RN264"/>
      <c r="RO264"/>
      <c r="RP264"/>
      <c r="RQ264"/>
      <c r="RR264"/>
      <c r="RS264"/>
      <c r="RT264"/>
      <c r="RU264"/>
      <c r="RV264"/>
      <c r="RW264"/>
      <c r="RX264"/>
      <c r="RY264"/>
      <c r="RZ264"/>
      <c r="SA264"/>
      <c r="SB264"/>
      <c r="SC264"/>
      <c r="SD264"/>
      <c r="SE264"/>
      <c r="SF264"/>
      <c r="SG264"/>
      <c r="SH264"/>
      <c r="SI264"/>
      <c r="SJ264"/>
      <c r="SK264"/>
      <c r="SL264"/>
      <c r="SM264"/>
      <c r="SN264"/>
      <c r="SO264"/>
      <c r="SP264"/>
      <c r="SQ264"/>
      <c r="SR264"/>
      <c r="SS264"/>
      <c r="ST264"/>
      <c r="SU264"/>
      <c r="SV264"/>
      <c r="SW264"/>
      <c r="SX264"/>
      <c r="SY264"/>
      <c r="SZ264"/>
      <c r="TA264"/>
      <c r="TB264"/>
      <c r="TC264"/>
      <c r="TD264"/>
      <c r="TE264"/>
      <c r="TF264"/>
      <c r="TG264"/>
      <c r="TH264"/>
      <c r="TI264"/>
      <c r="TJ264"/>
      <c r="TK264"/>
      <c r="TL264"/>
      <c r="TM264"/>
      <c r="TN264"/>
      <c r="TO264"/>
      <c r="TP264"/>
      <c r="TQ264"/>
      <c r="TR264"/>
      <c r="TS264"/>
      <c r="TT264"/>
      <c r="TU264"/>
      <c r="TV264"/>
      <c r="TW264"/>
      <c r="TX264"/>
      <c r="TY264"/>
      <c r="TZ264"/>
      <c r="UA264"/>
      <c r="UB264"/>
      <c r="UC264"/>
      <c r="UD264"/>
      <c r="UE264"/>
      <c r="UF264"/>
      <c r="UG264"/>
      <c r="UH264"/>
      <c r="UI264"/>
      <c r="UJ264"/>
      <c r="UK264"/>
      <c r="UL264"/>
      <c r="UM264"/>
      <c r="UN264"/>
      <c r="UO264"/>
      <c r="UP264"/>
      <c r="UQ264"/>
      <c r="UR264"/>
      <c r="US264"/>
      <c r="UT264"/>
      <c r="UU264"/>
      <c r="UV264"/>
      <c r="UW264"/>
      <c r="UX264"/>
      <c r="UY264"/>
      <c r="UZ264"/>
      <c r="VA264"/>
      <c r="VB264"/>
      <c r="VC264"/>
      <c r="VD264"/>
      <c r="VE264"/>
      <c r="VF264"/>
      <c r="VG264"/>
      <c r="VH264"/>
      <c r="VI264"/>
      <c r="VJ264"/>
      <c r="VK264"/>
      <c r="VL264"/>
      <c r="VM264"/>
      <c r="VN264"/>
      <c r="VO264"/>
      <c r="VP264"/>
      <c r="VQ264"/>
      <c r="VR264"/>
      <c r="VS264"/>
      <c r="VT264"/>
      <c r="VU264"/>
      <c r="VV264"/>
      <c r="VW264"/>
      <c r="VX264"/>
      <c r="VY264"/>
      <c r="VZ264"/>
      <c r="WA264"/>
      <c r="WB264"/>
      <c r="WC264"/>
      <c r="WD264"/>
      <c r="WE264"/>
      <c r="WF264"/>
      <c r="WG264"/>
      <c r="WH264"/>
      <c r="WI264"/>
      <c r="WJ264"/>
      <c r="WK264"/>
      <c r="WL264"/>
      <c r="WM264"/>
      <c r="WN264"/>
      <c r="WO264"/>
      <c r="WP264"/>
      <c r="WQ264"/>
      <c r="WR264"/>
      <c r="WS264"/>
      <c r="WT264"/>
      <c r="WU264"/>
      <c r="WV264"/>
      <c r="WW264"/>
      <c r="WX264"/>
      <c r="WY264"/>
      <c r="WZ264"/>
      <c r="XA264"/>
      <c r="XB264"/>
      <c r="XC264"/>
      <c r="XD264"/>
      <c r="XE264"/>
      <c r="XF264"/>
      <c r="XG264"/>
      <c r="XH264"/>
      <c r="XI264"/>
      <c r="XJ264"/>
      <c r="XK264"/>
      <c r="XL264"/>
      <c r="XM264"/>
      <c r="XN264"/>
      <c r="XO264"/>
      <c r="XP264"/>
      <c r="XQ264"/>
      <c r="XR264"/>
      <c r="XS264"/>
      <c r="XT264"/>
      <c r="XU264"/>
      <c r="XV264"/>
      <c r="XW264"/>
      <c r="XX264"/>
      <c r="XY264"/>
      <c r="XZ264"/>
      <c r="YA264"/>
      <c r="YB264"/>
      <c r="YC264"/>
      <c r="YD264"/>
      <c r="YE264"/>
      <c r="YF264"/>
      <c r="YG264"/>
      <c r="YH264"/>
      <c r="YI264"/>
      <c r="YJ264"/>
      <c r="YK264"/>
      <c r="YL264"/>
      <c r="YM264"/>
      <c r="YN264"/>
      <c r="YO264"/>
      <c r="YP264"/>
      <c r="YQ264"/>
      <c r="YR264"/>
      <c r="YS264"/>
      <c r="YT264"/>
      <c r="YU264"/>
      <c r="YV264"/>
      <c r="YW264"/>
      <c r="YX264"/>
      <c r="YY264"/>
      <c r="YZ264"/>
      <c r="ZA264"/>
      <c r="ZB264"/>
      <c r="ZC264"/>
      <c r="ZD264"/>
      <c r="ZE264"/>
      <c r="ZF264"/>
      <c r="ZG264"/>
      <c r="ZH264"/>
      <c r="ZI264"/>
      <c r="ZJ264"/>
      <c r="ZK264"/>
      <c r="ZL264"/>
      <c r="ZM264"/>
      <c r="ZN264"/>
      <c r="ZO264"/>
      <c r="ZP264"/>
      <c r="ZQ264"/>
      <c r="ZR264"/>
      <c r="ZS264"/>
      <c r="ZT264"/>
      <c r="ZU264"/>
      <c r="ZV264"/>
      <c r="ZW264"/>
      <c r="ZX264"/>
      <c r="ZY264"/>
      <c r="ZZ264"/>
      <c r="AAA264"/>
      <c r="AAB264"/>
      <c r="AAC264"/>
      <c r="AAD264"/>
      <c r="AAE264"/>
      <c r="AAF264"/>
      <c r="AAG264"/>
      <c r="AAH264"/>
      <c r="AAI264"/>
      <c r="AAJ264"/>
      <c r="AAK264"/>
      <c r="AAL264"/>
      <c r="AAM264"/>
      <c r="AAN264"/>
      <c r="AAO264"/>
      <c r="AAP264"/>
      <c r="AAQ264"/>
      <c r="AAR264"/>
      <c r="AAS264"/>
      <c r="AAT264"/>
      <c r="AAU264"/>
      <c r="AAV264"/>
      <c r="AAW264"/>
      <c r="AAX264"/>
      <c r="AAY264"/>
      <c r="AAZ264"/>
      <c r="ABA264"/>
      <c r="ABB264"/>
      <c r="ABC264"/>
      <c r="ABD264"/>
      <c r="ABE264"/>
      <c r="ABF264"/>
      <c r="ABG264"/>
      <c r="ABH264"/>
      <c r="ABI264"/>
      <c r="ABJ264"/>
      <c r="ABK264"/>
      <c r="ABL264"/>
      <c r="ABM264"/>
      <c r="ABN264"/>
      <c r="ABO264"/>
      <c r="ABP264"/>
      <c r="ABQ264"/>
      <c r="ABR264"/>
      <c r="ABS264"/>
      <c r="ABT264"/>
      <c r="ABU264"/>
      <c r="ABV264"/>
      <c r="ABW264"/>
      <c r="ABX264"/>
      <c r="ABY264"/>
      <c r="ABZ264"/>
      <c r="ACA264"/>
      <c r="ACB264"/>
      <c r="ACC264"/>
      <c r="ACD264"/>
      <c r="ACE264"/>
      <c r="ACF264"/>
      <c r="ACG264"/>
      <c r="ACH264"/>
      <c r="ACI264"/>
      <c r="ACJ264"/>
      <c r="ACK264"/>
      <c r="ACL264"/>
      <c r="ACM264"/>
      <c r="ACN264"/>
      <c r="ACO264"/>
      <c r="ACP264"/>
      <c r="ACQ264"/>
      <c r="ACR264"/>
      <c r="ACS264"/>
      <c r="ACT264"/>
      <c r="ACU264"/>
      <c r="ACV264"/>
      <c r="ACW264"/>
      <c r="ACX264"/>
      <c r="ACY264"/>
      <c r="ACZ264"/>
      <c r="ADA264"/>
      <c r="ADB264"/>
      <c r="ADC264"/>
      <c r="ADD264"/>
      <c r="ADE264"/>
      <c r="ADF264"/>
      <c r="ADG264"/>
      <c r="ADH264"/>
      <c r="ADI264"/>
      <c r="ADJ264"/>
      <c r="ADK264"/>
      <c r="ADL264"/>
      <c r="ADM264"/>
      <c r="ADN264"/>
      <c r="ADO264"/>
      <c r="ADP264"/>
      <c r="ADQ264"/>
      <c r="ADR264"/>
      <c r="ADS264"/>
      <c r="ADT264"/>
      <c r="ADU264"/>
      <c r="ADV264"/>
      <c r="ADW264"/>
      <c r="ADX264"/>
      <c r="ADY264"/>
      <c r="ADZ264"/>
      <c r="AEA264"/>
      <c r="AEB264"/>
      <c r="AEC264"/>
      <c r="AED264"/>
      <c r="AEE264"/>
      <c r="AEF264"/>
      <c r="AEG264"/>
      <c r="AEH264"/>
      <c r="AEI264"/>
      <c r="AEJ264"/>
      <c r="AEK264"/>
      <c r="AEL264"/>
      <c r="AEM264"/>
      <c r="AEN264"/>
      <c r="AEO264"/>
      <c r="AEP264"/>
      <c r="AEQ264"/>
      <c r="AER264"/>
      <c r="AES264"/>
      <c r="AET264"/>
      <c r="AEU264"/>
      <c r="AEV264"/>
      <c r="AEW264"/>
      <c r="AEX264"/>
      <c r="AEY264"/>
      <c r="AEZ264"/>
      <c r="AFA264"/>
      <c r="AFB264"/>
      <c r="AFC264"/>
      <c r="AFD264"/>
      <c r="AFE264"/>
      <c r="AFF264"/>
      <c r="AFG264"/>
      <c r="AFH264"/>
      <c r="AFI264"/>
      <c r="AFJ264"/>
      <c r="AFK264"/>
      <c r="AFL264"/>
      <c r="AFM264"/>
      <c r="AFN264"/>
      <c r="AFO264"/>
      <c r="AFP264"/>
      <c r="AFQ264"/>
      <c r="AFR264"/>
      <c r="AFS264"/>
      <c r="AFT264"/>
      <c r="AFU264"/>
      <c r="AFV264"/>
      <c r="AFW264"/>
      <c r="AFX264"/>
      <c r="AFY264"/>
      <c r="AFZ264"/>
      <c r="AGA264"/>
      <c r="AGB264"/>
      <c r="AGC264"/>
      <c r="AGD264"/>
      <c r="AGE264"/>
      <c r="AGF264"/>
      <c r="AGG264"/>
      <c r="AGH264"/>
      <c r="AGI264"/>
      <c r="AGJ264"/>
      <c r="AGK264"/>
      <c r="AGL264"/>
      <c r="AGM264"/>
      <c r="AGN264"/>
      <c r="AGO264"/>
      <c r="AGP264"/>
      <c r="AGQ264"/>
      <c r="AGR264"/>
      <c r="AGS264"/>
      <c r="AGT264"/>
      <c r="AGU264"/>
      <c r="AGV264"/>
      <c r="AGW264"/>
      <c r="AGX264"/>
      <c r="AGY264"/>
      <c r="AGZ264"/>
      <c r="AHA264"/>
      <c r="AHB264"/>
      <c r="AHC264"/>
      <c r="AHD264"/>
      <c r="AHE264"/>
      <c r="AHF264"/>
      <c r="AHG264"/>
      <c r="AHH264"/>
      <c r="AHI264"/>
      <c r="AHJ264"/>
      <c r="AHK264"/>
      <c r="AHL264"/>
      <c r="AHM264"/>
      <c r="AHN264"/>
      <c r="AHO264"/>
      <c r="AHP264"/>
      <c r="AHQ264"/>
      <c r="AHR264"/>
      <c r="AHS264"/>
      <c r="AHT264"/>
      <c r="AHU264"/>
      <c r="AHV264"/>
      <c r="AHW264"/>
      <c r="AHX264"/>
      <c r="AHY264"/>
      <c r="AHZ264"/>
      <c r="AIA264"/>
      <c r="AIB264"/>
      <c r="AIC264"/>
      <c r="AID264"/>
      <c r="AIE264"/>
      <c r="AIF264"/>
      <c r="AIG264"/>
      <c r="AIH264"/>
      <c r="AII264"/>
      <c r="AIJ264"/>
      <c r="AIK264"/>
      <c r="AIL264"/>
      <c r="AIM264"/>
      <c r="AIN264"/>
      <c r="AIO264"/>
      <c r="AIP264"/>
      <c r="AIQ264"/>
      <c r="AIR264"/>
      <c r="AIS264"/>
      <c r="AIT264"/>
      <c r="AIU264"/>
      <c r="AIV264"/>
      <c r="AIW264"/>
      <c r="AIX264"/>
      <c r="AIY264"/>
      <c r="AIZ264"/>
      <c r="AJA264"/>
      <c r="AJB264"/>
      <c r="AJC264"/>
      <c r="AJD264"/>
      <c r="AJE264"/>
      <c r="AJF264"/>
      <c r="AJG264"/>
      <c r="AJH264"/>
      <c r="AJI264"/>
      <c r="AJJ264"/>
      <c r="AJK264"/>
      <c r="AJL264"/>
      <c r="AJM264"/>
      <c r="AJN264"/>
      <c r="AJO264"/>
      <c r="AJP264"/>
      <c r="AJQ264"/>
      <c r="AJR264"/>
      <c r="AJS264"/>
      <c r="AJT264"/>
      <c r="AJU264"/>
      <c r="AJV264"/>
      <c r="AJW264"/>
      <c r="AJX264"/>
      <c r="AJY264"/>
      <c r="AJZ264"/>
      <c r="AKA264"/>
      <c r="AKB264"/>
      <c r="AKC264"/>
      <c r="AKD264"/>
      <c r="AKE264"/>
      <c r="AKF264"/>
      <c r="AKG264"/>
      <c r="AKH264"/>
      <c r="AKI264"/>
      <c r="AKJ264"/>
      <c r="AKK264"/>
      <c r="AKL264"/>
      <c r="AKM264"/>
      <c r="AKN264"/>
      <c r="AKO264"/>
      <c r="AKP264"/>
      <c r="AKQ264"/>
      <c r="AKR264"/>
      <c r="AKS264"/>
      <c r="AKT264"/>
      <c r="AKU264"/>
      <c r="AKV264"/>
      <c r="AKW264"/>
      <c r="AKX264"/>
      <c r="AKY264"/>
      <c r="AKZ264"/>
      <c r="ALA264"/>
      <c r="ALB264"/>
      <c r="ALC264"/>
      <c r="ALD264"/>
      <c r="ALE264"/>
      <c r="ALF264"/>
      <c r="ALG264"/>
      <c r="ALH264"/>
      <c r="ALI264"/>
      <c r="ALJ264"/>
      <c r="ALK264"/>
      <c r="ALL264"/>
      <c r="ALM264"/>
      <c r="ALN264"/>
      <c r="ALO264"/>
      <c r="ALP264"/>
      <c r="ALQ264"/>
      <c r="ALR264"/>
      <c r="ALS264"/>
      <c r="ALT264"/>
      <c r="ALU264"/>
      <c r="ALV264"/>
      <c r="ALW264"/>
      <c r="ALX264"/>
      <c r="ALY264"/>
      <c r="ALZ264"/>
      <c r="AMA264"/>
      <c r="AMB264"/>
      <c r="AMC264"/>
      <c r="AMD264"/>
      <c r="AME264"/>
      <c r="AMF264"/>
      <c r="AMG264"/>
      <c r="AMH264"/>
      <c r="AMI264"/>
      <c r="AMJ264"/>
    </row>
    <row r="265" spans="1:1024">
      <c r="A265" s="92"/>
      <c r="B265" s="99" t="s">
        <v>297</v>
      </c>
      <c r="C265" s="99"/>
      <c r="D265" s="99"/>
      <c r="E265" s="99"/>
      <c r="F265" s="99"/>
      <c r="G265" s="196"/>
      <c r="H265" s="197"/>
      <c r="I265" s="198"/>
      <c r="J265" s="199">
        <v>1</v>
      </c>
      <c r="K265" s="99"/>
      <c r="L265" s="197"/>
      <c r="M265" s="103"/>
      <c r="N265" s="99"/>
      <c r="O265" s="99"/>
      <c r="P265" s="99"/>
      <c r="Q265" s="124"/>
      <c r="R265" s="200">
        <f>SUM(C265:O265)</f>
        <v>1</v>
      </c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  <c r="IZ265"/>
      <c r="JA265"/>
      <c r="JB265"/>
      <c r="JC265"/>
      <c r="JD265"/>
      <c r="JE265"/>
      <c r="JF265"/>
      <c r="JG265"/>
      <c r="JH265"/>
      <c r="JI265"/>
      <c r="JJ265"/>
      <c r="JK265"/>
      <c r="JL265"/>
      <c r="JM265"/>
      <c r="JN265"/>
      <c r="JO265"/>
      <c r="JP265"/>
      <c r="JQ265"/>
      <c r="JR265"/>
      <c r="JS265"/>
      <c r="JT265"/>
      <c r="JU265"/>
      <c r="JV265"/>
      <c r="JW265"/>
      <c r="JX265"/>
      <c r="JY265"/>
      <c r="JZ265"/>
      <c r="KA265"/>
      <c r="KB265"/>
      <c r="KC265"/>
      <c r="KD265"/>
      <c r="KE265"/>
      <c r="KF265"/>
      <c r="KG265"/>
      <c r="KH265"/>
      <c r="KI265"/>
      <c r="KJ265"/>
      <c r="KK265"/>
      <c r="KL265"/>
      <c r="KM265"/>
      <c r="KN265"/>
      <c r="KO265"/>
      <c r="KP265"/>
      <c r="KQ265"/>
      <c r="KR265"/>
      <c r="KS265"/>
      <c r="KT265"/>
      <c r="KU265"/>
      <c r="KV265"/>
      <c r="KW265"/>
      <c r="KX265"/>
      <c r="KY265"/>
      <c r="KZ265"/>
      <c r="LA265"/>
      <c r="LB265"/>
      <c r="LC265"/>
      <c r="LD265"/>
      <c r="LE265"/>
      <c r="LF265"/>
      <c r="LG265"/>
      <c r="LH265"/>
      <c r="LI265"/>
      <c r="LJ265"/>
      <c r="LK265"/>
      <c r="LL265"/>
      <c r="LM265"/>
      <c r="LN265"/>
      <c r="LO265"/>
      <c r="LP265"/>
      <c r="LQ265"/>
      <c r="LR265"/>
      <c r="LS265"/>
      <c r="LT265"/>
      <c r="LU265"/>
      <c r="LV265"/>
      <c r="LW265"/>
      <c r="LX265"/>
      <c r="LY265"/>
      <c r="LZ265"/>
      <c r="MA265"/>
      <c r="MB265"/>
      <c r="MC265"/>
      <c r="MD265"/>
      <c r="ME265"/>
      <c r="MF265"/>
      <c r="MG265"/>
      <c r="MH265"/>
      <c r="MI265"/>
      <c r="MJ265"/>
      <c r="MK265"/>
      <c r="ML265"/>
      <c r="MM265"/>
      <c r="MN265"/>
      <c r="MO265"/>
      <c r="MP265"/>
      <c r="MQ265"/>
      <c r="MR265"/>
      <c r="MS265"/>
      <c r="MT265"/>
      <c r="MU265"/>
      <c r="MV265"/>
      <c r="MW265"/>
      <c r="MX265"/>
      <c r="MY265"/>
      <c r="MZ265"/>
      <c r="NA265"/>
      <c r="NB265"/>
      <c r="NC265"/>
      <c r="ND265"/>
      <c r="NE265"/>
      <c r="NF265"/>
      <c r="NG265"/>
      <c r="NH265"/>
      <c r="NI265"/>
      <c r="NJ265"/>
      <c r="NK265"/>
      <c r="NL265"/>
      <c r="NM265"/>
      <c r="NN265"/>
      <c r="NO265"/>
      <c r="NP265"/>
      <c r="NQ265"/>
      <c r="NR265"/>
      <c r="NS265"/>
      <c r="NT265"/>
      <c r="NU265"/>
      <c r="NV265"/>
      <c r="NW265"/>
      <c r="NX265"/>
      <c r="NY265"/>
      <c r="NZ265"/>
      <c r="OA265"/>
      <c r="OB265"/>
      <c r="OC265"/>
      <c r="OD265"/>
      <c r="OE265"/>
      <c r="OF265"/>
      <c r="OG265"/>
      <c r="OH265"/>
      <c r="OI265"/>
      <c r="OJ265"/>
      <c r="OK265"/>
      <c r="OL265"/>
      <c r="OM265"/>
      <c r="ON265"/>
      <c r="OO265"/>
      <c r="OP265"/>
      <c r="OQ265"/>
      <c r="OR265"/>
      <c r="OS265"/>
      <c r="OT265"/>
      <c r="OU265"/>
      <c r="OV265"/>
      <c r="OW265"/>
      <c r="OX265"/>
      <c r="OY265"/>
      <c r="OZ265"/>
      <c r="PA265"/>
      <c r="PB265"/>
      <c r="PC265"/>
      <c r="PD265"/>
      <c r="PE265"/>
      <c r="PF265"/>
      <c r="PG265"/>
      <c r="PH265"/>
      <c r="PI265"/>
      <c r="PJ265"/>
      <c r="PK265"/>
      <c r="PL265"/>
      <c r="PM265"/>
      <c r="PN265"/>
      <c r="PO265"/>
      <c r="PP265"/>
      <c r="PQ265"/>
      <c r="PR265"/>
      <c r="PS265"/>
      <c r="PT265"/>
      <c r="PU265"/>
      <c r="PV265"/>
      <c r="PW265"/>
      <c r="PX265"/>
      <c r="PY265"/>
      <c r="PZ265"/>
      <c r="QA265"/>
      <c r="QB265"/>
      <c r="QC265"/>
      <c r="QD265"/>
      <c r="QE265"/>
      <c r="QF265"/>
      <c r="QG265"/>
      <c r="QH265"/>
      <c r="QI265"/>
      <c r="QJ265"/>
      <c r="QK265"/>
      <c r="QL265"/>
      <c r="QM265"/>
      <c r="QN265"/>
      <c r="QO265"/>
      <c r="QP265"/>
      <c r="QQ265"/>
      <c r="QR265"/>
      <c r="QS265"/>
      <c r="QT265"/>
      <c r="QU265"/>
      <c r="QV265"/>
      <c r="QW265"/>
      <c r="QX265"/>
      <c r="QY265"/>
      <c r="QZ265"/>
      <c r="RA265"/>
      <c r="RB265"/>
      <c r="RC265"/>
      <c r="RD265"/>
      <c r="RE265"/>
      <c r="RF265"/>
      <c r="RG265"/>
      <c r="RH265"/>
      <c r="RI265"/>
      <c r="RJ265"/>
      <c r="RK265"/>
      <c r="RL265"/>
      <c r="RM265"/>
      <c r="RN265"/>
      <c r="RO265"/>
      <c r="RP265"/>
      <c r="RQ265"/>
      <c r="RR265"/>
      <c r="RS265"/>
      <c r="RT265"/>
      <c r="RU265"/>
      <c r="RV265"/>
      <c r="RW265"/>
      <c r="RX265"/>
      <c r="RY265"/>
      <c r="RZ265"/>
      <c r="SA265"/>
      <c r="SB265"/>
      <c r="SC265"/>
      <c r="SD265"/>
      <c r="SE265"/>
      <c r="SF265"/>
      <c r="SG265"/>
      <c r="SH265"/>
      <c r="SI265"/>
      <c r="SJ265"/>
      <c r="SK265"/>
      <c r="SL265"/>
      <c r="SM265"/>
      <c r="SN265"/>
      <c r="SO265"/>
      <c r="SP265"/>
      <c r="SQ265"/>
      <c r="SR265"/>
      <c r="SS265"/>
      <c r="ST265"/>
      <c r="SU265"/>
      <c r="SV265"/>
      <c r="SW265"/>
      <c r="SX265"/>
      <c r="SY265"/>
      <c r="SZ265"/>
      <c r="TA265"/>
      <c r="TB265"/>
      <c r="TC265"/>
      <c r="TD265"/>
      <c r="TE265"/>
      <c r="TF265"/>
      <c r="TG265"/>
      <c r="TH265"/>
      <c r="TI265"/>
      <c r="TJ265"/>
      <c r="TK265"/>
      <c r="TL265"/>
      <c r="TM265"/>
      <c r="TN265"/>
      <c r="TO265"/>
      <c r="TP265"/>
      <c r="TQ265"/>
      <c r="TR265"/>
      <c r="TS265"/>
      <c r="TT265"/>
      <c r="TU265"/>
      <c r="TV265"/>
      <c r="TW265"/>
      <c r="TX265"/>
      <c r="TY265"/>
      <c r="TZ265"/>
      <c r="UA265"/>
      <c r="UB265"/>
      <c r="UC265"/>
      <c r="UD265"/>
      <c r="UE265"/>
      <c r="UF265"/>
      <c r="UG265"/>
      <c r="UH265"/>
      <c r="UI265"/>
      <c r="UJ265"/>
      <c r="UK265"/>
      <c r="UL265"/>
      <c r="UM265"/>
      <c r="UN265"/>
      <c r="UO265"/>
      <c r="UP265"/>
      <c r="UQ265"/>
      <c r="UR265"/>
      <c r="US265"/>
      <c r="UT265"/>
      <c r="UU265"/>
      <c r="UV265"/>
      <c r="UW265"/>
      <c r="UX265"/>
      <c r="UY265"/>
      <c r="UZ265"/>
      <c r="VA265"/>
      <c r="VB265"/>
      <c r="VC265"/>
      <c r="VD265"/>
      <c r="VE265"/>
      <c r="VF265"/>
      <c r="VG265"/>
      <c r="VH265"/>
      <c r="VI265"/>
      <c r="VJ265"/>
      <c r="VK265"/>
      <c r="VL265"/>
      <c r="VM265"/>
      <c r="VN265"/>
      <c r="VO265"/>
      <c r="VP265"/>
      <c r="VQ265"/>
      <c r="VR265"/>
      <c r="VS265"/>
      <c r="VT265"/>
      <c r="VU265"/>
      <c r="VV265"/>
      <c r="VW265"/>
      <c r="VX265"/>
      <c r="VY265"/>
      <c r="VZ265"/>
      <c r="WA265"/>
      <c r="WB265"/>
      <c r="WC265"/>
      <c r="WD265"/>
      <c r="WE265"/>
      <c r="WF265"/>
      <c r="WG265"/>
      <c r="WH265"/>
      <c r="WI265"/>
      <c r="WJ265"/>
      <c r="WK265"/>
      <c r="WL265"/>
      <c r="WM265"/>
      <c r="WN265"/>
      <c r="WO265"/>
      <c r="WP265"/>
      <c r="WQ265"/>
      <c r="WR265"/>
      <c r="WS265"/>
      <c r="WT265"/>
      <c r="WU265"/>
      <c r="WV265"/>
      <c r="WW265"/>
      <c r="WX265"/>
      <c r="WY265"/>
      <c r="WZ265"/>
      <c r="XA265"/>
      <c r="XB265"/>
      <c r="XC265"/>
      <c r="XD265"/>
      <c r="XE265"/>
      <c r="XF265"/>
      <c r="XG265"/>
      <c r="XH265"/>
      <c r="XI265"/>
      <c r="XJ265"/>
      <c r="XK265"/>
      <c r="XL265"/>
      <c r="XM265"/>
      <c r="XN265"/>
      <c r="XO265"/>
      <c r="XP265"/>
      <c r="XQ265"/>
      <c r="XR265"/>
      <c r="XS265"/>
      <c r="XT265"/>
      <c r="XU265"/>
      <c r="XV265"/>
      <c r="XW265"/>
      <c r="XX265"/>
      <c r="XY265"/>
      <c r="XZ265"/>
      <c r="YA265"/>
      <c r="YB265"/>
      <c r="YC265"/>
      <c r="YD265"/>
      <c r="YE265"/>
      <c r="YF265"/>
      <c r="YG265"/>
      <c r="YH265"/>
      <c r="YI265"/>
      <c r="YJ265"/>
      <c r="YK265"/>
      <c r="YL265"/>
      <c r="YM265"/>
      <c r="YN265"/>
      <c r="YO265"/>
      <c r="YP265"/>
      <c r="YQ265"/>
      <c r="YR265"/>
      <c r="YS265"/>
      <c r="YT265"/>
      <c r="YU265"/>
      <c r="YV265"/>
      <c r="YW265"/>
      <c r="YX265"/>
      <c r="YY265"/>
      <c r="YZ265"/>
      <c r="ZA265"/>
      <c r="ZB265"/>
      <c r="ZC265"/>
      <c r="ZD265"/>
      <c r="ZE265"/>
      <c r="ZF265"/>
      <c r="ZG265"/>
      <c r="ZH265"/>
      <c r="ZI265"/>
      <c r="ZJ265"/>
      <c r="ZK265"/>
      <c r="ZL265"/>
      <c r="ZM265"/>
      <c r="ZN265"/>
      <c r="ZO265"/>
      <c r="ZP265"/>
      <c r="ZQ265"/>
      <c r="ZR265"/>
      <c r="ZS265"/>
      <c r="ZT265"/>
      <c r="ZU265"/>
      <c r="ZV265"/>
      <c r="ZW265"/>
      <c r="ZX265"/>
      <c r="ZY265"/>
      <c r="ZZ265"/>
      <c r="AAA265"/>
      <c r="AAB265"/>
      <c r="AAC265"/>
      <c r="AAD265"/>
      <c r="AAE265"/>
      <c r="AAF265"/>
      <c r="AAG265"/>
      <c r="AAH265"/>
      <c r="AAI265"/>
      <c r="AAJ265"/>
      <c r="AAK265"/>
      <c r="AAL265"/>
      <c r="AAM265"/>
      <c r="AAN265"/>
      <c r="AAO265"/>
      <c r="AAP265"/>
      <c r="AAQ265"/>
      <c r="AAR265"/>
      <c r="AAS265"/>
      <c r="AAT265"/>
      <c r="AAU265"/>
      <c r="AAV265"/>
      <c r="AAW265"/>
      <c r="AAX265"/>
      <c r="AAY265"/>
      <c r="AAZ265"/>
      <c r="ABA265"/>
      <c r="ABB265"/>
      <c r="ABC265"/>
      <c r="ABD265"/>
      <c r="ABE265"/>
      <c r="ABF265"/>
      <c r="ABG265"/>
      <c r="ABH265"/>
      <c r="ABI265"/>
      <c r="ABJ265"/>
      <c r="ABK265"/>
      <c r="ABL265"/>
      <c r="ABM265"/>
      <c r="ABN265"/>
      <c r="ABO265"/>
      <c r="ABP265"/>
      <c r="ABQ265"/>
      <c r="ABR265"/>
      <c r="ABS265"/>
      <c r="ABT265"/>
      <c r="ABU265"/>
      <c r="ABV265"/>
      <c r="ABW265"/>
      <c r="ABX265"/>
      <c r="ABY265"/>
      <c r="ABZ265"/>
      <c r="ACA265"/>
      <c r="ACB265"/>
      <c r="ACC265"/>
      <c r="ACD265"/>
      <c r="ACE265"/>
      <c r="ACF265"/>
      <c r="ACG265"/>
      <c r="ACH265"/>
      <c r="ACI265"/>
      <c r="ACJ265"/>
      <c r="ACK265"/>
      <c r="ACL265"/>
      <c r="ACM265"/>
      <c r="ACN265"/>
      <c r="ACO265"/>
      <c r="ACP265"/>
      <c r="ACQ265"/>
      <c r="ACR265"/>
      <c r="ACS265"/>
      <c r="ACT265"/>
      <c r="ACU265"/>
      <c r="ACV265"/>
      <c r="ACW265"/>
      <c r="ACX265"/>
      <c r="ACY265"/>
      <c r="ACZ265"/>
      <c r="ADA265"/>
      <c r="ADB265"/>
      <c r="ADC265"/>
      <c r="ADD265"/>
      <c r="ADE265"/>
      <c r="ADF265"/>
      <c r="ADG265"/>
      <c r="ADH265"/>
      <c r="ADI265"/>
      <c r="ADJ265"/>
      <c r="ADK265"/>
      <c r="ADL265"/>
      <c r="ADM265"/>
      <c r="ADN265"/>
      <c r="ADO265"/>
      <c r="ADP265"/>
      <c r="ADQ265"/>
      <c r="ADR265"/>
      <c r="ADS265"/>
      <c r="ADT265"/>
      <c r="ADU265"/>
      <c r="ADV265"/>
      <c r="ADW265"/>
      <c r="ADX265"/>
      <c r="ADY265"/>
      <c r="ADZ265"/>
      <c r="AEA265"/>
      <c r="AEB265"/>
      <c r="AEC265"/>
      <c r="AED265"/>
      <c r="AEE265"/>
      <c r="AEF265"/>
      <c r="AEG265"/>
      <c r="AEH265"/>
      <c r="AEI265"/>
      <c r="AEJ265"/>
      <c r="AEK265"/>
      <c r="AEL265"/>
      <c r="AEM265"/>
      <c r="AEN265"/>
      <c r="AEO265"/>
      <c r="AEP265"/>
      <c r="AEQ265"/>
      <c r="AER265"/>
      <c r="AES265"/>
      <c r="AET265"/>
      <c r="AEU265"/>
      <c r="AEV265"/>
      <c r="AEW265"/>
      <c r="AEX265"/>
      <c r="AEY265"/>
      <c r="AEZ265"/>
      <c r="AFA265"/>
      <c r="AFB265"/>
      <c r="AFC265"/>
      <c r="AFD265"/>
      <c r="AFE265"/>
      <c r="AFF265"/>
      <c r="AFG265"/>
      <c r="AFH265"/>
      <c r="AFI265"/>
      <c r="AFJ265"/>
      <c r="AFK265"/>
      <c r="AFL265"/>
      <c r="AFM265"/>
      <c r="AFN265"/>
      <c r="AFO265"/>
      <c r="AFP265"/>
      <c r="AFQ265"/>
      <c r="AFR265"/>
      <c r="AFS265"/>
      <c r="AFT265"/>
      <c r="AFU265"/>
      <c r="AFV265"/>
      <c r="AFW265"/>
      <c r="AFX265"/>
      <c r="AFY265"/>
      <c r="AFZ265"/>
      <c r="AGA265"/>
      <c r="AGB265"/>
      <c r="AGC265"/>
      <c r="AGD265"/>
      <c r="AGE265"/>
      <c r="AGF265"/>
      <c r="AGG265"/>
      <c r="AGH265"/>
      <c r="AGI265"/>
      <c r="AGJ265"/>
      <c r="AGK265"/>
      <c r="AGL265"/>
      <c r="AGM265"/>
      <c r="AGN265"/>
      <c r="AGO265"/>
      <c r="AGP265"/>
      <c r="AGQ265"/>
      <c r="AGR265"/>
      <c r="AGS265"/>
      <c r="AGT265"/>
      <c r="AGU265"/>
      <c r="AGV265"/>
      <c r="AGW265"/>
      <c r="AGX265"/>
      <c r="AGY265"/>
      <c r="AGZ265"/>
      <c r="AHA265"/>
      <c r="AHB265"/>
      <c r="AHC265"/>
      <c r="AHD265"/>
      <c r="AHE265"/>
      <c r="AHF265"/>
      <c r="AHG265"/>
      <c r="AHH265"/>
      <c r="AHI265"/>
      <c r="AHJ265"/>
      <c r="AHK265"/>
      <c r="AHL265"/>
      <c r="AHM265"/>
      <c r="AHN265"/>
      <c r="AHO265"/>
      <c r="AHP265"/>
      <c r="AHQ265"/>
      <c r="AHR265"/>
      <c r="AHS265"/>
      <c r="AHT265"/>
      <c r="AHU265"/>
      <c r="AHV265"/>
      <c r="AHW265"/>
      <c r="AHX265"/>
      <c r="AHY265"/>
      <c r="AHZ265"/>
      <c r="AIA265"/>
      <c r="AIB265"/>
      <c r="AIC265"/>
      <c r="AID265"/>
      <c r="AIE265"/>
      <c r="AIF265"/>
      <c r="AIG265"/>
      <c r="AIH265"/>
      <c r="AII265"/>
      <c r="AIJ265"/>
      <c r="AIK265"/>
      <c r="AIL265"/>
      <c r="AIM265"/>
      <c r="AIN265"/>
      <c r="AIO265"/>
      <c r="AIP265"/>
      <c r="AIQ265"/>
      <c r="AIR265"/>
      <c r="AIS265"/>
      <c r="AIT265"/>
      <c r="AIU265"/>
      <c r="AIV265"/>
      <c r="AIW265"/>
      <c r="AIX265"/>
      <c r="AIY265"/>
      <c r="AIZ265"/>
      <c r="AJA265"/>
      <c r="AJB265"/>
      <c r="AJC265"/>
      <c r="AJD265"/>
      <c r="AJE265"/>
      <c r="AJF265"/>
      <c r="AJG265"/>
      <c r="AJH265"/>
      <c r="AJI265"/>
      <c r="AJJ265"/>
      <c r="AJK265"/>
      <c r="AJL265"/>
      <c r="AJM265"/>
      <c r="AJN265"/>
      <c r="AJO265"/>
      <c r="AJP265"/>
      <c r="AJQ265"/>
      <c r="AJR265"/>
      <c r="AJS265"/>
      <c r="AJT265"/>
      <c r="AJU265"/>
      <c r="AJV265"/>
      <c r="AJW265"/>
      <c r="AJX265"/>
      <c r="AJY265"/>
      <c r="AJZ265"/>
      <c r="AKA265"/>
      <c r="AKB265"/>
      <c r="AKC265"/>
      <c r="AKD265"/>
      <c r="AKE265"/>
      <c r="AKF265"/>
      <c r="AKG265"/>
      <c r="AKH265"/>
      <c r="AKI265"/>
      <c r="AKJ265"/>
      <c r="AKK265"/>
      <c r="AKL265"/>
      <c r="AKM265"/>
      <c r="AKN265"/>
      <c r="AKO265"/>
      <c r="AKP265"/>
      <c r="AKQ265"/>
      <c r="AKR265"/>
      <c r="AKS265"/>
      <c r="AKT265"/>
      <c r="AKU265"/>
      <c r="AKV265"/>
      <c r="AKW265"/>
      <c r="AKX265"/>
      <c r="AKY265"/>
      <c r="AKZ265"/>
      <c r="ALA265"/>
      <c r="ALB265"/>
      <c r="ALC265"/>
      <c r="ALD265"/>
      <c r="ALE265"/>
      <c r="ALF265"/>
      <c r="ALG265"/>
      <c r="ALH265"/>
      <c r="ALI265"/>
      <c r="ALJ265"/>
      <c r="ALK265"/>
      <c r="ALL265"/>
      <c r="ALM265"/>
      <c r="ALN265"/>
      <c r="ALO265"/>
      <c r="ALP265"/>
      <c r="ALQ265"/>
      <c r="ALR265"/>
      <c r="ALS265"/>
      <c r="ALT265"/>
      <c r="ALU265"/>
      <c r="ALV265"/>
      <c r="ALW265"/>
      <c r="ALX265"/>
      <c r="ALY265"/>
      <c r="ALZ265"/>
      <c r="AMA265"/>
      <c r="AMB265"/>
      <c r="AMC265"/>
      <c r="AMD265"/>
      <c r="AME265"/>
      <c r="AMF265"/>
      <c r="AMG265"/>
      <c r="AMH265"/>
      <c r="AMI265"/>
      <c r="AMJ265"/>
    </row>
    <row r="266" spans="1:1024">
      <c r="A266" s="92"/>
      <c r="B266" s="125" t="s">
        <v>298</v>
      </c>
      <c r="C266" s="108">
        <f t="shared" ref="C266:N266" si="14">SUM(C263:C265)</f>
        <v>2</v>
      </c>
      <c r="D266" s="191">
        <f t="shared" si="14"/>
        <v>0</v>
      </c>
      <c r="E266" s="191">
        <f t="shared" si="14"/>
        <v>16</v>
      </c>
      <c r="F266" s="202">
        <f t="shared" si="14"/>
        <v>2</v>
      </c>
      <c r="G266" s="202">
        <f t="shared" si="14"/>
        <v>3</v>
      </c>
      <c r="H266" s="191">
        <f t="shared" si="14"/>
        <v>10</v>
      </c>
      <c r="I266" s="191">
        <f t="shared" si="14"/>
        <v>67</v>
      </c>
      <c r="J266" s="191">
        <f t="shared" si="14"/>
        <v>2</v>
      </c>
      <c r="K266" s="191">
        <f t="shared" si="14"/>
        <v>0</v>
      </c>
      <c r="L266" s="191">
        <f t="shared" si="14"/>
        <v>4</v>
      </c>
      <c r="M266" s="203">
        <f t="shared" si="14"/>
        <v>4</v>
      </c>
      <c r="N266" s="191">
        <f t="shared" si="14"/>
        <v>11</v>
      </c>
      <c r="O266" s="191"/>
      <c r="P266" s="191"/>
      <c r="Q266" s="204">
        <f>SUM(Q263:Q265)</f>
        <v>0</v>
      </c>
      <c r="R266" s="191">
        <f>SUM(C266:O266)</f>
        <v>121</v>
      </c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  <c r="IY266"/>
      <c r="IZ266"/>
      <c r="JA266"/>
      <c r="JB266"/>
      <c r="JC266"/>
      <c r="JD266"/>
      <c r="JE266"/>
      <c r="JF266"/>
      <c r="JG266"/>
      <c r="JH266"/>
      <c r="JI266"/>
      <c r="JJ266"/>
      <c r="JK266"/>
      <c r="JL266"/>
      <c r="JM266"/>
      <c r="JN266"/>
      <c r="JO266"/>
      <c r="JP266"/>
      <c r="JQ266"/>
      <c r="JR266"/>
      <c r="JS266"/>
      <c r="JT266"/>
      <c r="JU266"/>
      <c r="JV266"/>
      <c r="JW266"/>
      <c r="JX266"/>
      <c r="JY266"/>
      <c r="JZ266"/>
      <c r="KA266"/>
      <c r="KB266"/>
      <c r="KC266"/>
      <c r="KD266"/>
      <c r="KE266"/>
      <c r="KF266"/>
      <c r="KG266"/>
      <c r="KH266"/>
      <c r="KI266"/>
      <c r="KJ266"/>
      <c r="KK266"/>
      <c r="KL266"/>
      <c r="KM266"/>
      <c r="KN266"/>
      <c r="KO266"/>
      <c r="KP266"/>
      <c r="KQ266"/>
      <c r="KR266"/>
      <c r="KS266"/>
      <c r="KT266"/>
      <c r="KU266"/>
      <c r="KV266"/>
      <c r="KW266"/>
      <c r="KX266"/>
      <c r="KY266"/>
      <c r="KZ266"/>
      <c r="LA266"/>
      <c r="LB266"/>
      <c r="LC266"/>
      <c r="LD266"/>
      <c r="LE266"/>
      <c r="LF266"/>
      <c r="LG266"/>
      <c r="LH266"/>
      <c r="LI266"/>
      <c r="LJ266"/>
      <c r="LK266"/>
      <c r="LL266"/>
      <c r="LM266"/>
      <c r="LN266"/>
      <c r="LO266"/>
      <c r="LP266"/>
      <c r="LQ266"/>
      <c r="LR266"/>
      <c r="LS266"/>
      <c r="LT266"/>
      <c r="LU266"/>
      <c r="LV266"/>
      <c r="LW266"/>
      <c r="LX266"/>
      <c r="LY266"/>
      <c r="LZ266"/>
      <c r="MA266"/>
      <c r="MB266"/>
      <c r="MC266"/>
      <c r="MD266"/>
      <c r="ME266"/>
      <c r="MF266"/>
      <c r="MG266"/>
      <c r="MH266"/>
      <c r="MI266"/>
      <c r="MJ266"/>
      <c r="MK266"/>
      <c r="ML266"/>
      <c r="MM266"/>
      <c r="MN266"/>
      <c r="MO266"/>
      <c r="MP266"/>
      <c r="MQ266"/>
      <c r="MR266"/>
      <c r="MS266"/>
      <c r="MT266"/>
      <c r="MU266"/>
      <c r="MV266"/>
      <c r="MW266"/>
      <c r="MX266"/>
      <c r="MY266"/>
      <c r="MZ266"/>
      <c r="NA266"/>
      <c r="NB266"/>
      <c r="NC266"/>
      <c r="ND266"/>
      <c r="NE266"/>
      <c r="NF266"/>
      <c r="NG266"/>
      <c r="NH266"/>
      <c r="NI266"/>
      <c r="NJ266"/>
      <c r="NK266"/>
      <c r="NL266"/>
      <c r="NM266"/>
      <c r="NN266"/>
      <c r="NO266"/>
      <c r="NP266"/>
      <c r="NQ266"/>
      <c r="NR266"/>
      <c r="NS266"/>
      <c r="NT266"/>
      <c r="NU266"/>
      <c r="NV266"/>
      <c r="NW266"/>
      <c r="NX266"/>
      <c r="NY266"/>
      <c r="NZ266"/>
      <c r="OA266"/>
      <c r="OB266"/>
      <c r="OC266"/>
      <c r="OD266"/>
      <c r="OE266"/>
      <c r="OF266"/>
      <c r="OG266"/>
      <c r="OH266"/>
      <c r="OI266"/>
      <c r="OJ266"/>
      <c r="OK266"/>
      <c r="OL266"/>
      <c r="OM266"/>
      <c r="ON266"/>
      <c r="OO266"/>
      <c r="OP266"/>
      <c r="OQ266"/>
      <c r="OR266"/>
      <c r="OS266"/>
      <c r="OT266"/>
      <c r="OU266"/>
      <c r="OV266"/>
      <c r="OW266"/>
      <c r="OX266"/>
      <c r="OY266"/>
      <c r="OZ266"/>
      <c r="PA266"/>
      <c r="PB266"/>
      <c r="PC266"/>
      <c r="PD266"/>
      <c r="PE266"/>
      <c r="PF266"/>
      <c r="PG266"/>
      <c r="PH266"/>
      <c r="PI266"/>
      <c r="PJ266"/>
      <c r="PK266"/>
      <c r="PL266"/>
      <c r="PM266"/>
      <c r="PN266"/>
      <c r="PO266"/>
      <c r="PP266"/>
      <c r="PQ266"/>
      <c r="PR266"/>
      <c r="PS266"/>
      <c r="PT266"/>
      <c r="PU266"/>
      <c r="PV266"/>
      <c r="PW266"/>
      <c r="PX266"/>
      <c r="PY266"/>
      <c r="PZ266"/>
      <c r="QA266"/>
      <c r="QB266"/>
      <c r="QC266"/>
      <c r="QD266"/>
      <c r="QE266"/>
      <c r="QF266"/>
      <c r="QG266"/>
      <c r="QH266"/>
      <c r="QI266"/>
      <c r="QJ266"/>
      <c r="QK266"/>
      <c r="QL266"/>
      <c r="QM266"/>
      <c r="QN266"/>
      <c r="QO266"/>
      <c r="QP266"/>
      <c r="QQ266"/>
      <c r="QR266"/>
      <c r="QS266"/>
      <c r="QT266"/>
      <c r="QU266"/>
      <c r="QV266"/>
      <c r="QW266"/>
      <c r="QX266"/>
      <c r="QY266"/>
      <c r="QZ266"/>
      <c r="RA266"/>
      <c r="RB266"/>
      <c r="RC266"/>
      <c r="RD266"/>
      <c r="RE266"/>
      <c r="RF266"/>
      <c r="RG266"/>
      <c r="RH266"/>
      <c r="RI266"/>
      <c r="RJ266"/>
      <c r="RK266"/>
      <c r="RL266"/>
      <c r="RM266"/>
      <c r="RN266"/>
      <c r="RO266"/>
      <c r="RP266"/>
      <c r="RQ266"/>
      <c r="RR266"/>
      <c r="RS266"/>
      <c r="RT266"/>
      <c r="RU266"/>
      <c r="RV266"/>
      <c r="RW266"/>
      <c r="RX266"/>
      <c r="RY266"/>
      <c r="RZ266"/>
      <c r="SA266"/>
      <c r="SB266"/>
      <c r="SC266"/>
      <c r="SD266"/>
      <c r="SE266"/>
      <c r="SF266"/>
      <c r="SG266"/>
      <c r="SH266"/>
      <c r="SI266"/>
      <c r="SJ266"/>
      <c r="SK266"/>
      <c r="SL266"/>
      <c r="SM266"/>
      <c r="SN266"/>
      <c r="SO266"/>
      <c r="SP266"/>
      <c r="SQ266"/>
      <c r="SR266"/>
      <c r="SS266"/>
      <c r="ST266"/>
      <c r="SU266"/>
      <c r="SV266"/>
      <c r="SW266"/>
      <c r="SX266"/>
      <c r="SY266"/>
      <c r="SZ266"/>
      <c r="TA266"/>
      <c r="TB266"/>
      <c r="TC266"/>
      <c r="TD266"/>
      <c r="TE266"/>
      <c r="TF266"/>
      <c r="TG266"/>
      <c r="TH266"/>
      <c r="TI266"/>
      <c r="TJ266"/>
      <c r="TK266"/>
      <c r="TL266"/>
      <c r="TM266"/>
      <c r="TN266"/>
      <c r="TO266"/>
      <c r="TP266"/>
      <c r="TQ266"/>
      <c r="TR266"/>
      <c r="TS266"/>
      <c r="TT266"/>
      <c r="TU266"/>
      <c r="TV266"/>
      <c r="TW266"/>
      <c r="TX266"/>
      <c r="TY266"/>
      <c r="TZ266"/>
      <c r="UA266"/>
      <c r="UB266"/>
      <c r="UC266"/>
      <c r="UD266"/>
      <c r="UE266"/>
      <c r="UF266"/>
      <c r="UG266"/>
      <c r="UH266"/>
      <c r="UI266"/>
      <c r="UJ266"/>
      <c r="UK266"/>
      <c r="UL266"/>
      <c r="UM266"/>
      <c r="UN266"/>
      <c r="UO266"/>
      <c r="UP266"/>
      <c r="UQ266"/>
      <c r="UR266"/>
      <c r="US266"/>
      <c r="UT266"/>
      <c r="UU266"/>
      <c r="UV266"/>
      <c r="UW266"/>
      <c r="UX266"/>
      <c r="UY266"/>
      <c r="UZ266"/>
      <c r="VA266"/>
      <c r="VB266"/>
      <c r="VC266"/>
      <c r="VD266"/>
      <c r="VE266"/>
      <c r="VF266"/>
      <c r="VG266"/>
      <c r="VH266"/>
      <c r="VI266"/>
      <c r="VJ266"/>
      <c r="VK266"/>
      <c r="VL266"/>
      <c r="VM266"/>
      <c r="VN266"/>
      <c r="VO266"/>
      <c r="VP266"/>
      <c r="VQ266"/>
      <c r="VR266"/>
      <c r="VS266"/>
      <c r="VT266"/>
      <c r="VU266"/>
      <c r="VV266"/>
      <c r="VW266"/>
      <c r="VX266"/>
      <c r="VY266"/>
      <c r="VZ266"/>
      <c r="WA266"/>
      <c r="WB266"/>
      <c r="WC266"/>
      <c r="WD266"/>
      <c r="WE266"/>
      <c r="WF266"/>
      <c r="WG266"/>
      <c r="WH266"/>
      <c r="WI266"/>
      <c r="WJ266"/>
      <c r="WK266"/>
      <c r="WL266"/>
      <c r="WM266"/>
      <c r="WN266"/>
      <c r="WO266"/>
      <c r="WP266"/>
      <c r="WQ266"/>
      <c r="WR266"/>
      <c r="WS266"/>
      <c r="WT266"/>
      <c r="WU266"/>
      <c r="WV266"/>
      <c r="WW266"/>
      <c r="WX266"/>
      <c r="WY266"/>
      <c r="WZ266"/>
      <c r="XA266"/>
      <c r="XB266"/>
      <c r="XC266"/>
      <c r="XD266"/>
      <c r="XE266"/>
      <c r="XF266"/>
      <c r="XG266"/>
      <c r="XH266"/>
      <c r="XI266"/>
      <c r="XJ266"/>
      <c r="XK266"/>
      <c r="XL266"/>
      <c r="XM266"/>
      <c r="XN266"/>
      <c r="XO266"/>
      <c r="XP266"/>
      <c r="XQ266"/>
      <c r="XR266"/>
      <c r="XS266"/>
      <c r="XT266"/>
      <c r="XU266"/>
      <c r="XV266"/>
      <c r="XW266"/>
      <c r="XX266"/>
      <c r="XY266"/>
      <c r="XZ266"/>
      <c r="YA266"/>
      <c r="YB266"/>
      <c r="YC266"/>
      <c r="YD266"/>
      <c r="YE266"/>
      <c r="YF266"/>
      <c r="YG266"/>
      <c r="YH266"/>
      <c r="YI266"/>
      <c r="YJ266"/>
      <c r="YK266"/>
      <c r="YL266"/>
      <c r="YM266"/>
      <c r="YN266"/>
      <c r="YO266"/>
      <c r="YP266"/>
      <c r="YQ266"/>
      <c r="YR266"/>
      <c r="YS266"/>
      <c r="YT266"/>
      <c r="YU266"/>
      <c r="YV266"/>
      <c r="YW266"/>
      <c r="YX266"/>
      <c r="YY266"/>
      <c r="YZ266"/>
      <c r="ZA266"/>
      <c r="ZB266"/>
      <c r="ZC266"/>
      <c r="ZD266"/>
      <c r="ZE266"/>
      <c r="ZF266"/>
      <c r="ZG266"/>
      <c r="ZH266"/>
      <c r="ZI266"/>
      <c r="ZJ266"/>
      <c r="ZK266"/>
      <c r="ZL266"/>
      <c r="ZM266"/>
      <c r="ZN266"/>
      <c r="ZO266"/>
      <c r="ZP266"/>
      <c r="ZQ266"/>
      <c r="ZR266"/>
      <c r="ZS266"/>
      <c r="ZT266"/>
      <c r="ZU266"/>
      <c r="ZV266"/>
      <c r="ZW266"/>
      <c r="ZX266"/>
      <c r="ZY266"/>
      <c r="ZZ266"/>
      <c r="AAA266"/>
      <c r="AAB266"/>
      <c r="AAC266"/>
      <c r="AAD266"/>
      <c r="AAE266"/>
      <c r="AAF266"/>
      <c r="AAG266"/>
      <c r="AAH266"/>
      <c r="AAI266"/>
      <c r="AAJ266"/>
      <c r="AAK266"/>
      <c r="AAL266"/>
      <c r="AAM266"/>
      <c r="AAN266"/>
      <c r="AAO266"/>
      <c r="AAP266"/>
      <c r="AAQ266"/>
      <c r="AAR266"/>
      <c r="AAS266"/>
      <c r="AAT266"/>
      <c r="AAU266"/>
      <c r="AAV266"/>
      <c r="AAW266"/>
      <c r="AAX266"/>
      <c r="AAY266"/>
      <c r="AAZ266"/>
      <c r="ABA266"/>
      <c r="ABB266"/>
      <c r="ABC266"/>
      <c r="ABD266"/>
      <c r="ABE266"/>
      <c r="ABF266"/>
      <c r="ABG266"/>
      <c r="ABH266"/>
      <c r="ABI266"/>
      <c r="ABJ266"/>
      <c r="ABK266"/>
      <c r="ABL266"/>
      <c r="ABM266"/>
      <c r="ABN266"/>
      <c r="ABO266"/>
      <c r="ABP266"/>
      <c r="ABQ266"/>
      <c r="ABR266"/>
      <c r="ABS266"/>
      <c r="ABT266"/>
      <c r="ABU266"/>
      <c r="ABV266"/>
      <c r="ABW266"/>
      <c r="ABX266"/>
      <c r="ABY266"/>
      <c r="ABZ266"/>
      <c r="ACA266"/>
      <c r="ACB266"/>
      <c r="ACC266"/>
      <c r="ACD266"/>
      <c r="ACE266"/>
      <c r="ACF266"/>
      <c r="ACG266"/>
      <c r="ACH266"/>
      <c r="ACI266"/>
      <c r="ACJ266"/>
      <c r="ACK266"/>
      <c r="ACL266"/>
      <c r="ACM266"/>
      <c r="ACN266"/>
      <c r="ACO266"/>
      <c r="ACP266"/>
      <c r="ACQ266"/>
      <c r="ACR266"/>
      <c r="ACS266"/>
      <c r="ACT266"/>
      <c r="ACU266"/>
      <c r="ACV266"/>
      <c r="ACW266"/>
      <c r="ACX266"/>
      <c r="ACY266"/>
      <c r="ACZ266"/>
      <c r="ADA266"/>
      <c r="ADB266"/>
      <c r="ADC266"/>
      <c r="ADD266"/>
      <c r="ADE266"/>
      <c r="ADF266"/>
      <c r="ADG266"/>
      <c r="ADH266"/>
      <c r="ADI266"/>
      <c r="ADJ266"/>
      <c r="ADK266"/>
      <c r="ADL266"/>
      <c r="ADM266"/>
      <c r="ADN266"/>
      <c r="ADO266"/>
      <c r="ADP266"/>
      <c r="ADQ266"/>
      <c r="ADR266"/>
      <c r="ADS266"/>
      <c r="ADT266"/>
      <c r="ADU266"/>
      <c r="ADV266"/>
      <c r="ADW266"/>
      <c r="ADX266"/>
      <c r="ADY266"/>
      <c r="ADZ266"/>
      <c r="AEA266"/>
      <c r="AEB266"/>
      <c r="AEC266"/>
      <c r="AED266"/>
      <c r="AEE266"/>
      <c r="AEF266"/>
      <c r="AEG266"/>
      <c r="AEH266"/>
      <c r="AEI266"/>
      <c r="AEJ266"/>
      <c r="AEK266"/>
      <c r="AEL266"/>
      <c r="AEM266"/>
      <c r="AEN266"/>
      <c r="AEO266"/>
      <c r="AEP266"/>
      <c r="AEQ266"/>
      <c r="AER266"/>
      <c r="AES266"/>
      <c r="AET266"/>
      <c r="AEU266"/>
      <c r="AEV266"/>
      <c r="AEW266"/>
      <c r="AEX266"/>
      <c r="AEY266"/>
      <c r="AEZ266"/>
      <c r="AFA266"/>
      <c r="AFB266"/>
      <c r="AFC266"/>
      <c r="AFD266"/>
      <c r="AFE266"/>
      <c r="AFF266"/>
      <c r="AFG266"/>
      <c r="AFH266"/>
      <c r="AFI266"/>
      <c r="AFJ266"/>
      <c r="AFK266"/>
      <c r="AFL266"/>
      <c r="AFM266"/>
      <c r="AFN266"/>
      <c r="AFO266"/>
      <c r="AFP266"/>
      <c r="AFQ266"/>
      <c r="AFR266"/>
      <c r="AFS266"/>
      <c r="AFT266"/>
      <c r="AFU266"/>
      <c r="AFV266"/>
      <c r="AFW266"/>
      <c r="AFX266"/>
      <c r="AFY266"/>
      <c r="AFZ266"/>
      <c r="AGA266"/>
      <c r="AGB266"/>
      <c r="AGC266"/>
      <c r="AGD266"/>
      <c r="AGE266"/>
      <c r="AGF266"/>
      <c r="AGG266"/>
      <c r="AGH266"/>
      <c r="AGI266"/>
      <c r="AGJ266"/>
      <c r="AGK266"/>
      <c r="AGL266"/>
      <c r="AGM266"/>
      <c r="AGN266"/>
      <c r="AGO266"/>
      <c r="AGP266"/>
      <c r="AGQ266"/>
      <c r="AGR266"/>
      <c r="AGS266"/>
      <c r="AGT266"/>
      <c r="AGU266"/>
      <c r="AGV266"/>
      <c r="AGW266"/>
      <c r="AGX266"/>
      <c r="AGY266"/>
      <c r="AGZ266"/>
      <c r="AHA266"/>
      <c r="AHB266"/>
      <c r="AHC266"/>
      <c r="AHD266"/>
      <c r="AHE266"/>
      <c r="AHF266"/>
      <c r="AHG266"/>
      <c r="AHH266"/>
      <c r="AHI266"/>
      <c r="AHJ266"/>
      <c r="AHK266"/>
      <c r="AHL266"/>
      <c r="AHM266"/>
      <c r="AHN266"/>
      <c r="AHO266"/>
      <c r="AHP266"/>
      <c r="AHQ266"/>
      <c r="AHR266"/>
      <c r="AHS266"/>
      <c r="AHT266"/>
      <c r="AHU266"/>
      <c r="AHV266"/>
      <c r="AHW266"/>
      <c r="AHX266"/>
      <c r="AHY266"/>
      <c r="AHZ266"/>
      <c r="AIA266"/>
      <c r="AIB266"/>
      <c r="AIC266"/>
      <c r="AID266"/>
      <c r="AIE266"/>
      <c r="AIF266"/>
      <c r="AIG266"/>
      <c r="AIH266"/>
      <c r="AII266"/>
      <c r="AIJ266"/>
      <c r="AIK266"/>
      <c r="AIL266"/>
      <c r="AIM266"/>
      <c r="AIN266"/>
      <c r="AIO266"/>
      <c r="AIP266"/>
      <c r="AIQ266"/>
      <c r="AIR266"/>
      <c r="AIS266"/>
      <c r="AIT266"/>
      <c r="AIU266"/>
      <c r="AIV266"/>
      <c r="AIW266"/>
      <c r="AIX266"/>
      <c r="AIY266"/>
      <c r="AIZ266"/>
      <c r="AJA266"/>
      <c r="AJB266"/>
      <c r="AJC266"/>
      <c r="AJD266"/>
      <c r="AJE266"/>
      <c r="AJF266"/>
      <c r="AJG266"/>
      <c r="AJH266"/>
      <c r="AJI266"/>
      <c r="AJJ266"/>
      <c r="AJK266"/>
      <c r="AJL266"/>
      <c r="AJM266"/>
      <c r="AJN266"/>
      <c r="AJO266"/>
      <c r="AJP266"/>
      <c r="AJQ266"/>
      <c r="AJR266"/>
      <c r="AJS266"/>
      <c r="AJT266"/>
      <c r="AJU266"/>
      <c r="AJV266"/>
      <c r="AJW266"/>
      <c r="AJX266"/>
      <c r="AJY266"/>
      <c r="AJZ266"/>
      <c r="AKA266"/>
      <c r="AKB266"/>
      <c r="AKC266"/>
      <c r="AKD266"/>
      <c r="AKE266"/>
      <c r="AKF266"/>
      <c r="AKG266"/>
      <c r="AKH266"/>
      <c r="AKI266"/>
      <c r="AKJ266"/>
      <c r="AKK266"/>
      <c r="AKL266"/>
      <c r="AKM266"/>
      <c r="AKN266"/>
      <c r="AKO266"/>
      <c r="AKP266"/>
      <c r="AKQ266"/>
      <c r="AKR266"/>
      <c r="AKS266"/>
      <c r="AKT266"/>
      <c r="AKU266"/>
      <c r="AKV266"/>
      <c r="AKW266"/>
      <c r="AKX266"/>
      <c r="AKY266"/>
      <c r="AKZ266"/>
      <c r="ALA266"/>
      <c r="ALB266"/>
      <c r="ALC266"/>
      <c r="ALD266"/>
      <c r="ALE266"/>
      <c r="ALF266"/>
      <c r="ALG266"/>
      <c r="ALH266"/>
      <c r="ALI266"/>
      <c r="ALJ266"/>
      <c r="ALK266"/>
      <c r="ALL266"/>
      <c r="ALM266"/>
      <c r="ALN266"/>
      <c r="ALO266"/>
      <c r="ALP266"/>
      <c r="ALQ266"/>
      <c r="ALR266"/>
      <c r="ALS266"/>
      <c r="ALT266"/>
      <c r="ALU266"/>
      <c r="ALV266"/>
      <c r="ALW266"/>
      <c r="ALX266"/>
      <c r="ALY266"/>
      <c r="ALZ266"/>
      <c r="AMA266"/>
      <c r="AMB266"/>
      <c r="AMC266"/>
      <c r="AMD266"/>
      <c r="AME266"/>
      <c r="AMF266"/>
      <c r="AMG266"/>
      <c r="AMH266"/>
      <c r="AMI266"/>
      <c r="AMJ266"/>
    </row>
    <row r="267" spans="1:1024">
      <c r="A267" s="89"/>
      <c r="B267" s="113"/>
      <c r="C267" s="85"/>
      <c r="D267" s="114"/>
      <c r="E267"/>
      <c r="F267"/>
      <c r="G267" s="211"/>
      <c r="H267" s="189"/>
      <c r="I267" s="205"/>
      <c r="J267" s="206"/>
      <c r="K267"/>
      <c r="L267" s="207"/>
      <c r="M267" s="53"/>
      <c r="N267"/>
      <c r="O267"/>
      <c r="P267"/>
      <c r="Q267" s="11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  <c r="IZ267"/>
      <c r="JA267"/>
      <c r="JB267"/>
      <c r="JC267"/>
      <c r="JD267"/>
      <c r="JE267"/>
      <c r="JF267"/>
      <c r="JG267"/>
      <c r="JH267"/>
      <c r="JI267"/>
      <c r="JJ267"/>
      <c r="JK267"/>
      <c r="JL267"/>
      <c r="JM267"/>
      <c r="JN267"/>
      <c r="JO267"/>
      <c r="JP267"/>
      <c r="JQ267"/>
      <c r="JR267"/>
      <c r="JS267"/>
      <c r="JT267"/>
      <c r="JU267"/>
      <c r="JV267"/>
      <c r="JW267"/>
      <c r="JX267"/>
      <c r="JY267"/>
      <c r="JZ267"/>
      <c r="KA267"/>
      <c r="KB267"/>
      <c r="KC267"/>
      <c r="KD267"/>
      <c r="KE267"/>
      <c r="KF267"/>
      <c r="KG267"/>
      <c r="KH267"/>
      <c r="KI267"/>
      <c r="KJ267"/>
      <c r="KK267"/>
      <c r="KL267"/>
      <c r="KM267"/>
      <c r="KN267"/>
      <c r="KO267"/>
      <c r="KP267"/>
      <c r="KQ267"/>
      <c r="KR267"/>
      <c r="KS267"/>
      <c r="KT267"/>
      <c r="KU267"/>
      <c r="KV267"/>
      <c r="KW267"/>
      <c r="KX267"/>
      <c r="KY267"/>
      <c r="KZ267"/>
      <c r="LA267"/>
      <c r="LB267"/>
      <c r="LC267"/>
      <c r="LD267"/>
      <c r="LE267"/>
      <c r="LF267"/>
      <c r="LG267"/>
      <c r="LH267"/>
      <c r="LI267"/>
      <c r="LJ267"/>
      <c r="LK267"/>
      <c r="LL267"/>
      <c r="LM267"/>
      <c r="LN267"/>
      <c r="LO267"/>
      <c r="LP267"/>
      <c r="LQ267"/>
      <c r="LR267"/>
      <c r="LS267"/>
      <c r="LT267"/>
      <c r="LU267"/>
      <c r="LV267"/>
      <c r="LW267"/>
      <c r="LX267"/>
      <c r="LY267"/>
      <c r="LZ267"/>
      <c r="MA267"/>
      <c r="MB267"/>
      <c r="MC267"/>
      <c r="MD267"/>
      <c r="ME267"/>
      <c r="MF267"/>
      <c r="MG267"/>
      <c r="MH267"/>
      <c r="MI267"/>
      <c r="MJ267"/>
      <c r="MK267"/>
      <c r="ML267"/>
      <c r="MM267"/>
      <c r="MN267"/>
      <c r="MO267"/>
      <c r="MP267"/>
      <c r="MQ267"/>
      <c r="MR267"/>
      <c r="MS267"/>
      <c r="MT267"/>
      <c r="MU267"/>
      <c r="MV267"/>
      <c r="MW267"/>
      <c r="MX267"/>
      <c r="MY267"/>
      <c r="MZ267"/>
      <c r="NA267"/>
      <c r="NB267"/>
      <c r="NC267"/>
      <c r="ND267"/>
      <c r="NE267"/>
      <c r="NF267"/>
      <c r="NG267"/>
      <c r="NH267"/>
      <c r="NI267"/>
      <c r="NJ267"/>
      <c r="NK267"/>
      <c r="NL267"/>
      <c r="NM267"/>
      <c r="NN267"/>
      <c r="NO267"/>
      <c r="NP267"/>
      <c r="NQ267"/>
      <c r="NR267"/>
      <c r="NS267"/>
      <c r="NT267"/>
      <c r="NU267"/>
      <c r="NV267"/>
      <c r="NW267"/>
      <c r="NX267"/>
      <c r="NY267"/>
      <c r="NZ267"/>
      <c r="OA267"/>
      <c r="OB267"/>
      <c r="OC267"/>
      <c r="OD267"/>
      <c r="OE267"/>
      <c r="OF267"/>
      <c r="OG267"/>
      <c r="OH267"/>
      <c r="OI267"/>
      <c r="OJ267"/>
      <c r="OK267"/>
      <c r="OL267"/>
      <c r="OM267"/>
      <c r="ON267"/>
      <c r="OO267"/>
      <c r="OP267"/>
      <c r="OQ267"/>
      <c r="OR267"/>
      <c r="OS267"/>
      <c r="OT267"/>
      <c r="OU267"/>
      <c r="OV267"/>
      <c r="OW267"/>
      <c r="OX267"/>
      <c r="OY267"/>
      <c r="OZ267"/>
      <c r="PA267"/>
      <c r="PB267"/>
      <c r="PC267"/>
      <c r="PD267"/>
      <c r="PE267"/>
      <c r="PF267"/>
      <c r="PG267"/>
      <c r="PH267"/>
      <c r="PI267"/>
      <c r="PJ267"/>
      <c r="PK267"/>
      <c r="PL267"/>
      <c r="PM267"/>
      <c r="PN267"/>
      <c r="PO267"/>
      <c r="PP267"/>
      <c r="PQ267"/>
      <c r="PR267"/>
      <c r="PS267"/>
      <c r="PT267"/>
      <c r="PU267"/>
      <c r="PV267"/>
      <c r="PW267"/>
      <c r="PX267"/>
      <c r="PY267"/>
      <c r="PZ267"/>
      <c r="QA267"/>
      <c r="QB267"/>
      <c r="QC267"/>
      <c r="QD267"/>
      <c r="QE267"/>
      <c r="QF267"/>
      <c r="QG267"/>
      <c r="QH267"/>
      <c r="QI267"/>
      <c r="QJ267"/>
      <c r="QK267"/>
      <c r="QL267"/>
      <c r="QM267"/>
      <c r="QN267"/>
      <c r="QO267"/>
      <c r="QP267"/>
      <c r="QQ267"/>
      <c r="QR267"/>
      <c r="QS267"/>
      <c r="QT267"/>
      <c r="QU267"/>
      <c r="QV267"/>
      <c r="QW267"/>
      <c r="QX267"/>
      <c r="QY267"/>
      <c r="QZ267"/>
      <c r="RA267"/>
      <c r="RB267"/>
      <c r="RC267"/>
      <c r="RD267"/>
      <c r="RE267"/>
      <c r="RF267"/>
      <c r="RG267"/>
      <c r="RH267"/>
      <c r="RI267"/>
      <c r="RJ267"/>
      <c r="RK267"/>
      <c r="RL267"/>
      <c r="RM267"/>
      <c r="RN267"/>
      <c r="RO267"/>
      <c r="RP267"/>
      <c r="RQ267"/>
      <c r="RR267"/>
      <c r="RS267"/>
      <c r="RT267"/>
      <c r="RU267"/>
      <c r="RV267"/>
      <c r="RW267"/>
      <c r="RX267"/>
      <c r="RY267"/>
      <c r="RZ267"/>
      <c r="SA267"/>
      <c r="SB267"/>
      <c r="SC267"/>
      <c r="SD267"/>
      <c r="SE267"/>
      <c r="SF267"/>
      <c r="SG267"/>
      <c r="SH267"/>
      <c r="SI267"/>
      <c r="SJ267"/>
      <c r="SK267"/>
      <c r="SL267"/>
      <c r="SM267"/>
      <c r="SN267"/>
      <c r="SO267"/>
      <c r="SP267"/>
      <c r="SQ267"/>
      <c r="SR267"/>
      <c r="SS267"/>
      <c r="ST267"/>
      <c r="SU267"/>
      <c r="SV267"/>
      <c r="SW267"/>
      <c r="SX267"/>
      <c r="SY267"/>
      <c r="SZ267"/>
      <c r="TA267"/>
      <c r="TB267"/>
      <c r="TC267"/>
      <c r="TD267"/>
      <c r="TE267"/>
      <c r="TF267"/>
      <c r="TG267"/>
      <c r="TH267"/>
      <c r="TI267"/>
      <c r="TJ267"/>
      <c r="TK267"/>
      <c r="TL267"/>
      <c r="TM267"/>
      <c r="TN267"/>
      <c r="TO267"/>
      <c r="TP267"/>
      <c r="TQ267"/>
      <c r="TR267"/>
      <c r="TS267"/>
      <c r="TT267"/>
      <c r="TU267"/>
      <c r="TV267"/>
      <c r="TW267"/>
      <c r="TX267"/>
      <c r="TY267"/>
      <c r="TZ267"/>
      <c r="UA267"/>
      <c r="UB267"/>
      <c r="UC267"/>
      <c r="UD267"/>
      <c r="UE267"/>
      <c r="UF267"/>
      <c r="UG267"/>
      <c r="UH267"/>
      <c r="UI267"/>
      <c r="UJ267"/>
      <c r="UK267"/>
      <c r="UL267"/>
      <c r="UM267"/>
      <c r="UN267"/>
      <c r="UO267"/>
      <c r="UP267"/>
      <c r="UQ267"/>
      <c r="UR267"/>
      <c r="US267"/>
      <c r="UT267"/>
      <c r="UU267"/>
      <c r="UV267"/>
      <c r="UW267"/>
      <c r="UX267"/>
      <c r="UY267"/>
      <c r="UZ267"/>
      <c r="VA267"/>
      <c r="VB267"/>
      <c r="VC267"/>
      <c r="VD267"/>
      <c r="VE267"/>
      <c r="VF267"/>
      <c r="VG267"/>
      <c r="VH267"/>
      <c r="VI267"/>
      <c r="VJ267"/>
      <c r="VK267"/>
      <c r="VL267"/>
      <c r="VM267"/>
      <c r="VN267"/>
      <c r="VO267"/>
      <c r="VP267"/>
      <c r="VQ267"/>
      <c r="VR267"/>
      <c r="VS267"/>
      <c r="VT267"/>
      <c r="VU267"/>
      <c r="VV267"/>
      <c r="VW267"/>
      <c r="VX267"/>
      <c r="VY267"/>
      <c r="VZ267"/>
      <c r="WA267"/>
      <c r="WB267"/>
      <c r="WC267"/>
      <c r="WD267"/>
      <c r="WE267"/>
      <c r="WF267"/>
      <c r="WG267"/>
      <c r="WH267"/>
      <c r="WI267"/>
      <c r="WJ267"/>
      <c r="WK267"/>
      <c r="WL267"/>
      <c r="WM267"/>
      <c r="WN267"/>
      <c r="WO267"/>
      <c r="WP267"/>
      <c r="WQ267"/>
      <c r="WR267"/>
      <c r="WS267"/>
      <c r="WT267"/>
      <c r="WU267"/>
      <c r="WV267"/>
      <c r="WW267"/>
      <c r="WX267"/>
      <c r="WY267"/>
      <c r="WZ267"/>
      <c r="XA267"/>
      <c r="XB267"/>
      <c r="XC267"/>
      <c r="XD267"/>
      <c r="XE267"/>
      <c r="XF267"/>
      <c r="XG267"/>
      <c r="XH267"/>
      <c r="XI267"/>
      <c r="XJ267"/>
      <c r="XK267"/>
      <c r="XL267"/>
      <c r="XM267"/>
      <c r="XN267"/>
      <c r="XO267"/>
      <c r="XP267"/>
      <c r="XQ267"/>
      <c r="XR267"/>
      <c r="XS267"/>
      <c r="XT267"/>
      <c r="XU267"/>
      <c r="XV267"/>
      <c r="XW267"/>
      <c r="XX267"/>
      <c r="XY267"/>
      <c r="XZ267"/>
      <c r="YA267"/>
      <c r="YB267"/>
      <c r="YC267"/>
      <c r="YD267"/>
      <c r="YE267"/>
      <c r="YF267"/>
      <c r="YG267"/>
      <c r="YH267"/>
      <c r="YI267"/>
      <c r="YJ267"/>
      <c r="YK267"/>
      <c r="YL267"/>
      <c r="YM267"/>
      <c r="YN267"/>
      <c r="YO267"/>
      <c r="YP267"/>
      <c r="YQ267"/>
      <c r="YR267"/>
      <c r="YS267"/>
      <c r="YT267"/>
      <c r="YU267"/>
      <c r="YV267"/>
      <c r="YW267"/>
      <c r="YX267"/>
      <c r="YY267"/>
      <c r="YZ267"/>
      <c r="ZA267"/>
      <c r="ZB267"/>
      <c r="ZC267"/>
      <c r="ZD267"/>
      <c r="ZE267"/>
      <c r="ZF267"/>
      <c r="ZG267"/>
      <c r="ZH267"/>
      <c r="ZI267"/>
      <c r="ZJ267"/>
      <c r="ZK267"/>
      <c r="ZL267"/>
      <c r="ZM267"/>
      <c r="ZN267"/>
      <c r="ZO267"/>
      <c r="ZP267"/>
      <c r="ZQ267"/>
      <c r="ZR267"/>
      <c r="ZS267"/>
      <c r="ZT267"/>
      <c r="ZU267"/>
      <c r="ZV267"/>
      <c r="ZW267"/>
      <c r="ZX267"/>
      <c r="ZY267"/>
      <c r="ZZ267"/>
      <c r="AAA267"/>
      <c r="AAB267"/>
      <c r="AAC267"/>
      <c r="AAD267"/>
      <c r="AAE267"/>
      <c r="AAF267"/>
      <c r="AAG267"/>
      <c r="AAH267"/>
      <c r="AAI267"/>
      <c r="AAJ267"/>
      <c r="AAK267"/>
      <c r="AAL267"/>
      <c r="AAM267"/>
      <c r="AAN267"/>
      <c r="AAO267"/>
      <c r="AAP267"/>
      <c r="AAQ267"/>
      <c r="AAR267"/>
      <c r="AAS267"/>
      <c r="AAT267"/>
      <c r="AAU267"/>
      <c r="AAV267"/>
      <c r="AAW267"/>
      <c r="AAX267"/>
      <c r="AAY267"/>
      <c r="AAZ267"/>
      <c r="ABA267"/>
      <c r="ABB267"/>
      <c r="ABC267"/>
      <c r="ABD267"/>
      <c r="ABE267"/>
      <c r="ABF267"/>
      <c r="ABG267"/>
      <c r="ABH267"/>
      <c r="ABI267"/>
      <c r="ABJ267"/>
      <c r="ABK267"/>
      <c r="ABL267"/>
      <c r="ABM267"/>
      <c r="ABN267"/>
      <c r="ABO267"/>
      <c r="ABP267"/>
      <c r="ABQ267"/>
      <c r="ABR267"/>
      <c r="ABS267"/>
      <c r="ABT267"/>
      <c r="ABU267"/>
      <c r="ABV267"/>
      <c r="ABW267"/>
      <c r="ABX267"/>
      <c r="ABY267"/>
      <c r="ABZ267"/>
      <c r="ACA267"/>
      <c r="ACB267"/>
      <c r="ACC267"/>
      <c r="ACD267"/>
      <c r="ACE267"/>
      <c r="ACF267"/>
      <c r="ACG267"/>
      <c r="ACH267"/>
      <c r="ACI267"/>
      <c r="ACJ267"/>
      <c r="ACK267"/>
      <c r="ACL267"/>
      <c r="ACM267"/>
      <c r="ACN267"/>
      <c r="ACO267"/>
      <c r="ACP267"/>
      <c r="ACQ267"/>
      <c r="ACR267"/>
      <c r="ACS267"/>
      <c r="ACT267"/>
      <c r="ACU267"/>
      <c r="ACV267"/>
      <c r="ACW267"/>
      <c r="ACX267"/>
      <c r="ACY267"/>
      <c r="ACZ267"/>
      <c r="ADA267"/>
      <c r="ADB267"/>
      <c r="ADC267"/>
      <c r="ADD267"/>
      <c r="ADE267"/>
      <c r="ADF267"/>
      <c r="ADG267"/>
      <c r="ADH267"/>
      <c r="ADI267"/>
      <c r="ADJ267"/>
      <c r="ADK267"/>
      <c r="ADL267"/>
      <c r="ADM267"/>
      <c r="ADN267"/>
      <c r="ADO267"/>
      <c r="ADP267"/>
      <c r="ADQ267"/>
      <c r="ADR267"/>
      <c r="ADS267"/>
      <c r="ADT267"/>
      <c r="ADU267"/>
      <c r="ADV267"/>
      <c r="ADW267"/>
      <c r="ADX267"/>
      <c r="ADY267"/>
      <c r="ADZ267"/>
      <c r="AEA267"/>
      <c r="AEB267"/>
      <c r="AEC267"/>
      <c r="AED267"/>
      <c r="AEE267"/>
      <c r="AEF267"/>
      <c r="AEG267"/>
      <c r="AEH267"/>
      <c r="AEI267"/>
      <c r="AEJ267"/>
      <c r="AEK267"/>
      <c r="AEL267"/>
      <c r="AEM267"/>
      <c r="AEN267"/>
      <c r="AEO267"/>
      <c r="AEP267"/>
      <c r="AEQ267"/>
      <c r="AER267"/>
      <c r="AES267"/>
      <c r="AET267"/>
      <c r="AEU267"/>
      <c r="AEV267"/>
      <c r="AEW267"/>
      <c r="AEX267"/>
      <c r="AEY267"/>
      <c r="AEZ267"/>
      <c r="AFA267"/>
      <c r="AFB267"/>
      <c r="AFC267"/>
      <c r="AFD267"/>
      <c r="AFE267"/>
      <c r="AFF267"/>
      <c r="AFG267"/>
      <c r="AFH267"/>
      <c r="AFI267"/>
      <c r="AFJ267"/>
      <c r="AFK267"/>
      <c r="AFL267"/>
      <c r="AFM267"/>
      <c r="AFN267"/>
      <c r="AFO267"/>
      <c r="AFP267"/>
      <c r="AFQ267"/>
      <c r="AFR267"/>
      <c r="AFS267"/>
      <c r="AFT267"/>
      <c r="AFU267"/>
      <c r="AFV267"/>
      <c r="AFW267"/>
      <c r="AFX267"/>
      <c r="AFY267"/>
      <c r="AFZ267"/>
      <c r="AGA267"/>
      <c r="AGB267"/>
      <c r="AGC267"/>
      <c r="AGD267"/>
      <c r="AGE267"/>
      <c r="AGF267"/>
      <c r="AGG267"/>
      <c r="AGH267"/>
      <c r="AGI267"/>
      <c r="AGJ267"/>
      <c r="AGK267"/>
      <c r="AGL267"/>
      <c r="AGM267"/>
      <c r="AGN267"/>
      <c r="AGO267"/>
      <c r="AGP267"/>
      <c r="AGQ267"/>
      <c r="AGR267"/>
      <c r="AGS267"/>
      <c r="AGT267"/>
      <c r="AGU267"/>
      <c r="AGV267"/>
      <c r="AGW267"/>
      <c r="AGX267"/>
      <c r="AGY267"/>
      <c r="AGZ267"/>
      <c r="AHA267"/>
      <c r="AHB267"/>
      <c r="AHC267"/>
      <c r="AHD267"/>
      <c r="AHE267"/>
      <c r="AHF267"/>
      <c r="AHG267"/>
      <c r="AHH267"/>
      <c r="AHI267"/>
      <c r="AHJ267"/>
      <c r="AHK267"/>
      <c r="AHL267"/>
      <c r="AHM267"/>
      <c r="AHN267"/>
      <c r="AHO267"/>
      <c r="AHP267"/>
      <c r="AHQ267"/>
      <c r="AHR267"/>
      <c r="AHS267"/>
      <c r="AHT267"/>
      <c r="AHU267"/>
      <c r="AHV267"/>
      <c r="AHW267"/>
      <c r="AHX267"/>
      <c r="AHY267"/>
      <c r="AHZ267"/>
      <c r="AIA267"/>
      <c r="AIB267"/>
      <c r="AIC267"/>
      <c r="AID267"/>
      <c r="AIE267"/>
      <c r="AIF267"/>
      <c r="AIG267"/>
      <c r="AIH267"/>
      <c r="AII267"/>
      <c r="AIJ267"/>
      <c r="AIK267"/>
      <c r="AIL267"/>
      <c r="AIM267"/>
      <c r="AIN267"/>
      <c r="AIO267"/>
      <c r="AIP267"/>
      <c r="AIQ267"/>
      <c r="AIR267"/>
      <c r="AIS267"/>
      <c r="AIT267"/>
      <c r="AIU267"/>
      <c r="AIV267"/>
      <c r="AIW267"/>
      <c r="AIX267"/>
      <c r="AIY267"/>
      <c r="AIZ267"/>
      <c r="AJA267"/>
      <c r="AJB267"/>
      <c r="AJC267"/>
      <c r="AJD267"/>
      <c r="AJE267"/>
      <c r="AJF267"/>
      <c r="AJG267"/>
      <c r="AJH267"/>
      <c r="AJI267"/>
      <c r="AJJ267"/>
      <c r="AJK267"/>
      <c r="AJL267"/>
      <c r="AJM267"/>
      <c r="AJN267"/>
      <c r="AJO267"/>
      <c r="AJP267"/>
      <c r="AJQ267"/>
      <c r="AJR267"/>
      <c r="AJS267"/>
      <c r="AJT267"/>
      <c r="AJU267"/>
      <c r="AJV267"/>
      <c r="AJW267"/>
      <c r="AJX267"/>
      <c r="AJY267"/>
      <c r="AJZ267"/>
      <c r="AKA267"/>
      <c r="AKB267"/>
      <c r="AKC267"/>
      <c r="AKD267"/>
      <c r="AKE267"/>
      <c r="AKF267"/>
      <c r="AKG267"/>
      <c r="AKH267"/>
      <c r="AKI267"/>
      <c r="AKJ267"/>
      <c r="AKK267"/>
      <c r="AKL267"/>
      <c r="AKM267"/>
      <c r="AKN267"/>
      <c r="AKO267"/>
      <c r="AKP267"/>
      <c r="AKQ267"/>
      <c r="AKR267"/>
      <c r="AKS267"/>
      <c r="AKT267"/>
      <c r="AKU267"/>
      <c r="AKV267"/>
      <c r="AKW267"/>
      <c r="AKX267"/>
      <c r="AKY267"/>
      <c r="AKZ267"/>
      <c r="ALA267"/>
      <c r="ALB267"/>
      <c r="ALC267"/>
      <c r="ALD267"/>
      <c r="ALE267"/>
      <c r="ALF267"/>
      <c r="ALG267"/>
      <c r="ALH267"/>
      <c r="ALI267"/>
      <c r="ALJ267"/>
      <c r="ALK267"/>
      <c r="ALL267"/>
      <c r="ALM267"/>
      <c r="ALN267"/>
      <c r="ALO267"/>
      <c r="ALP267"/>
      <c r="ALQ267"/>
      <c r="ALR267"/>
      <c r="ALS267"/>
      <c r="ALT267"/>
      <c r="ALU267"/>
      <c r="ALV267"/>
      <c r="ALW267"/>
      <c r="ALX267"/>
      <c r="ALY267"/>
      <c r="ALZ267"/>
      <c r="AMA267"/>
      <c r="AMB267"/>
      <c r="AMC267"/>
      <c r="AMD267"/>
      <c r="AME267"/>
      <c r="AMF267"/>
      <c r="AMG267"/>
      <c r="AMH267"/>
      <c r="AMI267"/>
      <c r="AMJ267"/>
    </row>
    <row r="268" spans="1:1024">
      <c r="A268" s="92">
        <v>860</v>
      </c>
      <c r="B268" s="374" t="s">
        <v>299</v>
      </c>
      <c r="C268" s="374"/>
      <c r="D268"/>
      <c r="E268"/>
      <c r="F268"/>
      <c r="G268" s="212"/>
      <c r="H268" s="189"/>
      <c r="I268" s="205"/>
      <c r="J268" s="206"/>
      <c r="K268"/>
      <c r="L268" s="207"/>
      <c r="M268" s="53"/>
      <c r="N268"/>
      <c r="O268"/>
      <c r="P268"/>
      <c r="Q268" s="117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  <c r="IZ268"/>
      <c r="JA268"/>
      <c r="JB268"/>
      <c r="JC268"/>
      <c r="JD268"/>
      <c r="JE268"/>
      <c r="JF268"/>
      <c r="JG268"/>
      <c r="JH268"/>
      <c r="JI268"/>
      <c r="JJ268"/>
      <c r="JK268"/>
      <c r="JL268"/>
      <c r="JM268"/>
      <c r="JN268"/>
      <c r="JO268"/>
      <c r="JP268"/>
      <c r="JQ268"/>
      <c r="JR268"/>
      <c r="JS268"/>
      <c r="JT268"/>
      <c r="JU268"/>
      <c r="JV268"/>
      <c r="JW268"/>
      <c r="JX268"/>
      <c r="JY268"/>
      <c r="JZ268"/>
      <c r="KA268"/>
      <c r="KB268"/>
      <c r="KC268"/>
      <c r="KD268"/>
      <c r="KE268"/>
      <c r="KF268"/>
      <c r="KG268"/>
      <c r="KH268"/>
      <c r="KI268"/>
      <c r="KJ268"/>
      <c r="KK268"/>
      <c r="KL268"/>
      <c r="KM268"/>
      <c r="KN268"/>
      <c r="KO268"/>
      <c r="KP268"/>
      <c r="KQ268"/>
      <c r="KR268"/>
      <c r="KS268"/>
      <c r="KT268"/>
      <c r="KU268"/>
      <c r="KV268"/>
      <c r="KW268"/>
      <c r="KX268"/>
      <c r="KY268"/>
      <c r="KZ268"/>
      <c r="LA268"/>
      <c r="LB268"/>
      <c r="LC268"/>
      <c r="LD268"/>
      <c r="LE268"/>
      <c r="LF268"/>
      <c r="LG268"/>
      <c r="LH268"/>
      <c r="LI268"/>
      <c r="LJ268"/>
      <c r="LK268"/>
      <c r="LL268"/>
      <c r="LM268"/>
      <c r="LN268"/>
      <c r="LO268"/>
      <c r="LP268"/>
      <c r="LQ268"/>
      <c r="LR268"/>
      <c r="LS268"/>
      <c r="LT268"/>
      <c r="LU268"/>
      <c r="LV268"/>
      <c r="LW268"/>
      <c r="LX268"/>
      <c r="LY268"/>
      <c r="LZ268"/>
      <c r="MA268"/>
      <c r="MB268"/>
      <c r="MC268"/>
      <c r="MD268"/>
      <c r="ME268"/>
      <c r="MF268"/>
      <c r="MG268"/>
      <c r="MH268"/>
      <c r="MI268"/>
      <c r="MJ268"/>
      <c r="MK268"/>
      <c r="ML268"/>
      <c r="MM268"/>
      <c r="MN268"/>
      <c r="MO268"/>
      <c r="MP268"/>
      <c r="MQ268"/>
      <c r="MR268"/>
      <c r="MS268"/>
      <c r="MT268"/>
      <c r="MU268"/>
      <c r="MV268"/>
      <c r="MW268"/>
      <c r="MX268"/>
      <c r="MY268"/>
      <c r="MZ268"/>
      <c r="NA268"/>
      <c r="NB268"/>
      <c r="NC268"/>
      <c r="ND268"/>
      <c r="NE268"/>
      <c r="NF268"/>
      <c r="NG268"/>
      <c r="NH268"/>
      <c r="NI268"/>
      <c r="NJ268"/>
      <c r="NK268"/>
      <c r="NL268"/>
      <c r="NM268"/>
      <c r="NN268"/>
      <c r="NO268"/>
      <c r="NP268"/>
      <c r="NQ268"/>
      <c r="NR268"/>
      <c r="NS268"/>
      <c r="NT268"/>
      <c r="NU268"/>
      <c r="NV268"/>
      <c r="NW268"/>
      <c r="NX268"/>
      <c r="NY268"/>
      <c r="NZ268"/>
      <c r="OA268"/>
      <c r="OB268"/>
      <c r="OC268"/>
      <c r="OD268"/>
      <c r="OE268"/>
      <c r="OF268"/>
      <c r="OG268"/>
      <c r="OH268"/>
      <c r="OI268"/>
      <c r="OJ268"/>
      <c r="OK268"/>
      <c r="OL268"/>
      <c r="OM268"/>
      <c r="ON268"/>
      <c r="OO268"/>
      <c r="OP268"/>
      <c r="OQ268"/>
      <c r="OR268"/>
      <c r="OS268"/>
      <c r="OT268"/>
      <c r="OU268"/>
      <c r="OV268"/>
      <c r="OW268"/>
      <c r="OX268"/>
      <c r="OY268"/>
      <c r="OZ268"/>
      <c r="PA268"/>
      <c r="PB268"/>
      <c r="PC268"/>
      <c r="PD268"/>
      <c r="PE268"/>
      <c r="PF268"/>
      <c r="PG268"/>
      <c r="PH268"/>
      <c r="PI268"/>
      <c r="PJ268"/>
      <c r="PK268"/>
      <c r="PL268"/>
      <c r="PM268"/>
      <c r="PN268"/>
      <c r="PO268"/>
      <c r="PP268"/>
      <c r="PQ268"/>
      <c r="PR268"/>
      <c r="PS268"/>
      <c r="PT268"/>
      <c r="PU268"/>
      <c r="PV268"/>
      <c r="PW268"/>
      <c r="PX268"/>
      <c r="PY268"/>
      <c r="PZ268"/>
      <c r="QA268"/>
      <c r="QB268"/>
      <c r="QC268"/>
      <c r="QD268"/>
      <c r="QE268"/>
      <c r="QF268"/>
      <c r="QG268"/>
      <c r="QH268"/>
      <c r="QI268"/>
      <c r="QJ268"/>
      <c r="QK268"/>
      <c r="QL268"/>
      <c r="QM268"/>
      <c r="QN268"/>
      <c r="QO268"/>
      <c r="QP268"/>
      <c r="QQ268"/>
      <c r="QR268"/>
      <c r="QS268"/>
      <c r="QT268"/>
      <c r="QU268"/>
      <c r="QV268"/>
      <c r="QW268"/>
      <c r="QX268"/>
      <c r="QY268"/>
      <c r="QZ268"/>
      <c r="RA268"/>
      <c r="RB268"/>
      <c r="RC268"/>
      <c r="RD268"/>
      <c r="RE268"/>
      <c r="RF268"/>
      <c r="RG268"/>
      <c r="RH268"/>
      <c r="RI268"/>
      <c r="RJ268"/>
      <c r="RK268"/>
      <c r="RL268"/>
      <c r="RM268"/>
      <c r="RN268"/>
      <c r="RO268"/>
      <c r="RP268"/>
      <c r="RQ268"/>
      <c r="RR268"/>
      <c r="RS268"/>
      <c r="RT268"/>
      <c r="RU268"/>
      <c r="RV268"/>
      <c r="RW268"/>
      <c r="RX268"/>
      <c r="RY268"/>
      <c r="RZ268"/>
      <c r="SA268"/>
      <c r="SB268"/>
      <c r="SC268"/>
      <c r="SD268"/>
      <c r="SE268"/>
      <c r="SF268"/>
      <c r="SG268"/>
      <c r="SH268"/>
      <c r="SI268"/>
      <c r="SJ268"/>
      <c r="SK268"/>
      <c r="SL268"/>
      <c r="SM268"/>
      <c r="SN268"/>
      <c r="SO268"/>
      <c r="SP268"/>
      <c r="SQ268"/>
      <c r="SR268"/>
      <c r="SS268"/>
      <c r="ST268"/>
      <c r="SU268"/>
      <c r="SV268"/>
      <c r="SW268"/>
      <c r="SX268"/>
      <c r="SY268"/>
      <c r="SZ268"/>
      <c r="TA268"/>
      <c r="TB268"/>
      <c r="TC268"/>
      <c r="TD268"/>
      <c r="TE268"/>
      <c r="TF268"/>
      <c r="TG268"/>
      <c r="TH268"/>
      <c r="TI268"/>
      <c r="TJ268"/>
      <c r="TK268"/>
      <c r="TL268"/>
      <c r="TM268"/>
      <c r="TN268"/>
      <c r="TO268"/>
      <c r="TP268"/>
      <c r="TQ268"/>
      <c r="TR268"/>
      <c r="TS268"/>
      <c r="TT268"/>
      <c r="TU268"/>
      <c r="TV268"/>
      <c r="TW268"/>
      <c r="TX268"/>
      <c r="TY268"/>
      <c r="TZ268"/>
      <c r="UA268"/>
      <c r="UB268"/>
      <c r="UC268"/>
      <c r="UD268"/>
      <c r="UE268"/>
      <c r="UF268"/>
      <c r="UG268"/>
      <c r="UH268"/>
      <c r="UI268"/>
      <c r="UJ268"/>
      <c r="UK268"/>
      <c r="UL268"/>
      <c r="UM268"/>
      <c r="UN268"/>
      <c r="UO268"/>
      <c r="UP268"/>
      <c r="UQ268"/>
      <c r="UR268"/>
      <c r="US268"/>
      <c r="UT268"/>
      <c r="UU268"/>
      <c r="UV268"/>
      <c r="UW268"/>
      <c r="UX268"/>
      <c r="UY268"/>
      <c r="UZ268"/>
      <c r="VA268"/>
      <c r="VB268"/>
      <c r="VC268"/>
      <c r="VD268"/>
      <c r="VE268"/>
      <c r="VF268"/>
      <c r="VG268"/>
      <c r="VH268"/>
      <c r="VI268"/>
      <c r="VJ268"/>
      <c r="VK268"/>
      <c r="VL268"/>
      <c r="VM268"/>
      <c r="VN268"/>
      <c r="VO268"/>
      <c r="VP268"/>
      <c r="VQ268"/>
      <c r="VR268"/>
      <c r="VS268"/>
      <c r="VT268"/>
      <c r="VU268"/>
      <c r="VV268"/>
      <c r="VW268"/>
      <c r="VX268"/>
      <c r="VY268"/>
      <c r="VZ268"/>
      <c r="WA268"/>
      <c r="WB268"/>
      <c r="WC268"/>
      <c r="WD268"/>
      <c r="WE268"/>
      <c r="WF268"/>
      <c r="WG268"/>
      <c r="WH268"/>
      <c r="WI268"/>
      <c r="WJ268"/>
      <c r="WK268"/>
      <c r="WL268"/>
      <c r="WM268"/>
      <c r="WN268"/>
      <c r="WO268"/>
      <c r="WP268"/>
      <c r="WQ268"/>
      <c r="WR268"/>
      <c r="WS268"/>
      <c r="WT268"/>
      <c r="WU268"/>
      <c r="WV268"/>
      <c r="WW268"/>
      <c r="WX268"/>
      <c r="WY268"/>
      <c r="WZ268"/>
      <c r="XA268"/>
      <c r="XB268"/>
      <c r="XC268"/>
      <c r="XD268"/>
      <c r="XE268"/>
      <c r="XF268"/>
      <c r="XG268"/>
      <c r="XH268"/>
      <c r="XI268"/>
      <c r="XJ268"/>
      <c r="XK268"/>
      <c r="XL268"/>
      <c r="XM268"/>
      <c r="XN268"/>
      <c r="XO268"/>
      <c r="XP268"/>
      <c r="XQ268"/>
      <c r="XR268"/>
      <c r="XS268"/>
      <c r="XT268"/>
      <c r="XU268"/>
      <c r="XV268"/>
      <c r="XW268"/>
      <c r="XX268"/>
      <c r="XY268"/>
      <c r="XZ268"/>
      <c r="YA268"/>
      <c r="YB268"/>
      <c r="YC268"/>
      <c r="YD268"/>
      <c r="YE268"/>
      <c r="YF268"/>
      <c r="YG268"/>
      <c r="YH268"/>
      <c r="YI268"/>
      <c r="YJ268"/>
      <c r="YK268"/>
      <c r="YL268"/>
      <c r="YM268"/>
      <c r="YN268"/>
      <c r="YO268"/>
      <c r="YP268"/>
      <c r="YQ268"/>
      <c r="YR268"/>
      <c r="YS268"/>
      <c r="YT268"/>
      <c r="YU268"/>
      <c r="YV268"/>
      <c r="YW268"/>
      <c r="YX268"/>
      <c r="YY268"/>
      <c r="YZ268"/>
      <c r="ZA268"/>
      <c r="ZB268"/>
      <c r="ZC268"/>
      <c r="ZD268"/>
      <c r="ZE268"/>
      <c r="ZF268"/>
      <c r="ZG268"/>
      <c r="ZH268"/>
      <c r="ZI268"/>
      <c r="ZJ268"/>
      <c r="ZK268"/>
      <c r="ZL268"/>
      <c r="ZM268"/>
      <c r="ZN268"/>
      <c r="ZO268"/>
      <c r="ZP268"/>
      <c r="ZQ268"/>
      <c r="ZR268"/>
      <c r="ZS268"/>
      <c r="ZT268"/>
      <c r="ZU268"/>
      <c r="ZV268"/>
      <c r="ZW268"/>
      <c r="ZX268"/>
      <c r="ZY268"/>
      <c r="ZZ268"/>
      <c r="AAA268"/>
      <c r="AAB268"/>
      <c r="AAC268"/>
      <c r="AAD268"/>
      <c r="AAE268"/>
      <c r="AAF268"/>
      <c r="AAG268"/>
      <c r="AAH268"/>
      <c r="AAI268"/>
      <c r="AAJ268"/>
      <c r="AAK268"/>
      <c r="AAL268"/>
      <c r="AAM268"/>
      <c r="AAN268"/>
      <c r="AAO268"/>
      <c r="AAP268"/>
      <c r="AAQ268"/>
      <c r="AAR268"/>
      <c r="AAS268"/>
      <c r="AAT268"/>
      <c r="AAU268"/>
      <c r="AAV268"/>
      <c r="AAW268"/>
      <c r="AAX268"/>
      <c r="AAY268"/>
      <c r="AAZ268"/>
      <c r="ABA268"/>
      <c r="ABB268"/>
      <c r="ABC268"/>
      <c r="ABD268"/>
      <c r="ABE268"/>
      <c r="ABF268"/>
      <c r="ABG268"/>
      <c r="ABH268"/>
      <c r="ABI268"/>
      <c r="ABJ268"/>
      <c r="ABK268"/>
      <c r="ABL268"/>
      <c r="ABM268"/>
      <c r="ABN268"/>
      <c r="ABO268"/>
      <c r="ABP268"/>
      <c r="ABQ268"/>
      <c r="ABR268"/>
      <c r="ABS268"/>
      <c r="ABT268"/>
      <c r="ABU268"/>
      <c r="ABV268"/>
      <c r="ABW268"/>
      <c r="ABX268"/>
      <c r="ABY268"/>
      <c r="ABZ268"/>
      <c r="ACA268"/>
      <c r="ACB268"/>
      <c r="ACC268"/>
      <c r="ACD268"/>
      <c r="ACE268"/>
      <c r="ACF268"/>
      <c r="ACG268"/>
      <c r="ACH268"/>
      <c r="ACI268"/>
      <c r="ACJ268"/>
      <c r="ACK268"/>
      <c r="ACL268"/>
      <c r="ACM268"/>
      <c r="ACN268"/>
      <c r="ACO268"/>
      <c r="ACP268"/>
      <c r="ACQ268"/>
      <c r="ACR268"/>
      <c r="ACS268"/>
      <c r="ACT268"/>
      <c r="ACU268"/>
      <c r="ACV268"/>
      <c r="ACW268"/>
      <c r="ACX268"/>
      <c r="ACY268"/>
      <c r="ACZ268"/>
      <c r="ADA268"/>
      <c r="ADB268"/>
      <c r="ADC268"/>
      <c r="ADD268"/>
      <c r="ADE268"/>
      <c r="ADF268"/>
      <c r="ADG268"/>
      <c r="ADH268"/>
      <c r="ADI268"/>
      <c r="ADJ268"/>
      <c r="ADK268"/>
      <c r="ADL268"/>
      <c r="ADM268"/>
      <c r="ADN268"/>
      <c r="ADO268"/>
      <c r="ADP268"/>
      <c r="ADQ268"/>
      <c r="ADR268"/>
      <c r="ADS268"/>
      <c r="ADT268"/>
      <c r="ADU268"/>
      <c r="ADV268"/>
      <c r="ADW268"/>
      <c r="ADX268"/>
      <c r="ADY268"/>
      <c r="ADZ268"/>
      <c r="AEA268"/>
      <c r="AEB268"/>
      <c r="AEC268"/>
      <c r="AED268"/>
      <c r="AEE268"/>
      <c r="AEF268"/>
      <c r="AEG268"/>
      <c r="AEH268"/>
      <c r="AEI268"/>
      <c r="AEJ268"/>
      <c r="AEK268"/>
      <c r="AEL268"/>
      <c r="AEM268"/>
      <c r="AEN268"/>
      <c r="AEO268"/>
      <c r="AEP268"/>
      <c r="AEQ268"/>
      <c r="AER268"/>
      <c r="AES268"/>
      <c r="AET268"/>
      <c r="AEU268"/>
      <c r="AEV268"/>
      <c r="AEW268"/>
      <c r="AEX268"/>
      <c r="AEY268"/>
      <c r="AEZ268"/>
      <c r="AFA268"/>
      <c r="AFB268"/>
      <c r="AFC268"/>
      <c r="AFD268"/>
      <c r="AFE268"/>
      <c r="AFF268"/>
      <c r="AFG268"/>
      <c r="AFH268"/>
      <c r="AFI268"/>
      <c r="AFJ268"/>
      <c r="AFK268"/>
      <c r="AFL268"/>
      <c r="AFM268"/>
      <c r="AFN268"/>
      <c r="AFO268"/>
      <c r="AFP268"/>
      <c r="AFQ268"/>
      <c r="AFR268"/>
      <c r="AFS268"/>
      <c r="AFT268"/>
      <c r="AFU268"/>
      <c r="AFV268"/>
      <c r="AFW268"/>
      <c r="AFX268"/>
      <c r="AFY268"/>
      <c r="AFZ268"/>
      <c r="AGA268"/>
      <c r="AGB268"/>
      <c r="AGC268"/>
      <c r="AGD268"/>
      <c r="AGE268"/>
      <c r="AGF268"/>
      <c r="AGG268"/>
      <c r="AGH268"/>
      <c r="AGI268"/>
      <c r="AGJ268"/>
      <c r="AGK268"/>
      <c r="AGL268"/>
      <c r="AGM268"/>
      <c r="AGN268"/>
      <c r="AGO268"/>
      <c r="AGP268"/>
      <c r="AGQ268"/>
      <c r="AGR268"/>
      <c r="AGS268"/>
      <c r="AGT268"/>
      <c r="AGU268"/>
      <c r="AGV268"/>
      <c r="AGW268"/>
      <c r="AGX268"/>
      <c r="AGY268"/>
      <c r="AGZ268"/>
      <c r="AHA268"/>
      <c r="AHB268"/>
      <c r="AHC268"/>
      <c r="AHD268"/>
      <c r="AHE268"/>
      <c r="AHF268"/>
      <c r="AHG268"/>
      <c r="AHH268"/>
      <c r="AHI268"/>
      <c r="AHJ268"/>
      <c r="AHK268"/>
      <c r="AHL268"/>
      <c r="AHM268"/>
      <c r="AHN268"/>
      <c r="AHO268"/>
      <c r="AHP268"/>
      <c r="AHQ268"/>
      <c r="AHR268"/>
      <c r="AHS268"/>
      <c r="AHT268"/>
      <c r="AHU268"/>
      <c r="AHV268"/>
      <c r="AHW268"/>
      <c r="AHX268"/>
      <c r="AHY268"/>
      <c r="AHZ268"/>
      <c r="AIA268"/>
      <c r="AIB268"/>
      <c r="AIC268"/>
      <c r="AID268"/>
      <c r="AIE268"/>
      <c r="AIF268"/>
      <c r="AIG268"/>
      <c r="AIH268"/>
      <c r="AII268"/>
      <c r="AIJ268"/>
      <c r="AIK268"/>
      <c r="AIL268"/>
      <c r="AIM268"/>
      <c r="AIN268"/>
      <c r="AIO268"/>
      <c r="AIP268"/>
      <c r="AIQ268"/>
      <c r="AIR268"/>
      <c r="AIS268"/>
      <c r="AIT268"/>
      <c r="AIU268"/>
      <c r="AIV268"/>
      <c r="AIW268"/>
      <c r="AIX268"/>
      <c r="AIY268"/>
      <c r="AIZ268"/>
      <c r="AJA268"/>
      <c r="AJB268"/>
      <c r="AJC268"/>
      <c r="AJD268"/>
      <c r="AJE268"/>
      <c r="AJF268"/>
      <c r="AJG268"/>
      <c r="AJH268"/>
      <c r="AJI268"/>
      <c r="AJJ268"/>
      <c r="AJK268"/>
      <c r="AJL268"/>
      <c r="AJM268"/>
      <c r="AJN268"/>
      <c r="AJO268"/>
      <c r="AJP268"/>
      <c r="AJQ268"/>
      <c r="AJR268"/>
      <c r="AJS268"/>
      <c r="AJT268"/>
      <c r="AJU268"/>
      <c r="AJV268"/>
      <c r="AJW268"/>
      <c r="AJX268"/>
      <c r="AJY268"/>
      <c r="AJZ268"/>
      <c r="AKA268"/>
      <c r="AKB268"/>
      <c r="AKC268"/>
      <c r="AKD268"/>
      <c r="AKE268"/>
      <c r="AKF268"/>
      <c r="AKG268"/>
      <c r="AKH268"/>
      <c r="AKI268"/>
      <c r="AKJ268"/>
      <c r="AKK268"/>
      <c r="AKL268"/>
      <c r="AKM268"/>
      <c r="AKN268"/>
      <c r="AKO268"/>
      <c r="AKP268"/>
      <c r="AKQ268"/>
      <c r="AKR268"/>
      <c r="AKS268"/>
      <c r="AKT268"/>
      <c r="AKU268"/>
      <c r="AKV268"/>
      <c r="AKW268"/>
      <c r="AKX268"/>
      <c r="AKY268"/>
      <c r="AKZ268"/>
      <c r="ALA268"/>
      <c r="ALB268"/>
      <c r="ALC268"/>
      <c r="ALD268"/>
      <c r="ALE268"/>
      <c r="ALF268"/>
      <c r="ALG268"/>
      <c r="ALH268"/>
      <c r="ALI268"/>
      <c r="ALJ268"/>
      <c r="ALK268"/>
      <c r="ALL268"/>
      <c r="ALM268"/>
      <c r="ALN268"/>
      <c r="ALO268"/>
      <c r="ALP268"/>
      <c r="ALQ268"/>
      <c r="ALR268"/>
      <c r="ALS268"/>
      <c r="ALT268"/>
      <c r="ALU268"/>
      <c r="ALV268"/>
      <c r="ALW268"/>
      <c r="ALX268"/>
      <c r="ALY268"/>
      <c r="ALZ268"/>
      <c r="AMA268"/>
      <c r="AMB268"/>
      <c r="AMC268"/>
      <c r="AMD268"/>
      <c r="AME268"/>
      <c r="AMF268"/>
      <c r="AMG268"/>
      <c r="AMH268"/>
      <c r="AMI268"/>
      <c r="AMJ268"/>
    </row>
    <row r="269" spans="1:1024">
      <c r="A269" s="92"/>
      <c r="B269" s="54" t="s">
        <v>300</v>
      </c>
      <c r="C269" s="187">
        <v>2</v>
      </c>
      <c r="D269" s="187"/>
      <c r="E269" s="31"/>
      <c r="F269" s="187"/>
      <c r="G269" s="192"/>
      <c r="H269" s="171"/>
      <c r="I269" s="193">
        <v>46</v>
      </c>
      <c r="J269" s="194">
        <v>1</v>
      </c>
      <c r="K269" s="187"/>
      <c r="L269" s="171"/>
      <c r="M269" s="186">
        <v>6</v>
      </c>
      <c r="N269" s="187">
        <v>2</v>
      </c>
      <c r="O269" s="187"/>
      <c r="P269" s="187"/>
      <c r="Q269" s="195"/>
      <c r="R269" s="187">
        <f t="shared" ref="R269:R274" si="15">SUM(C269:O269)</f>
        <v>57</v>
      </c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  <c r="IZ269"/>
      <c r="JA269"/>
      <c r="JB269"/>
      <c r="JC269"/>
      <c r="JD269"/>
      <c r="JE269"/>
      <c r="JF269"/>
      <c r="JG269"/>
      <c r="JH269"/>
      <c r="JI269"/>
      <c r="JJ269"/>
      <c r="JK269"/>
      <c r="JL269"/>
      <c r="JM269"/>
      <c r="JN269"/>
      <c r="JO269"/>
      <c r="JP269"/>
      <c r="JQ269"/>
      <c r="JR269"/>
      <c r="JS269"/>
      <c r="JT269"/>
      <c r="JU269"/>
      <c r="JV269"/>
      <c r="JW269"/>
      <c r="JX269"/>
      <c r="JY269"/>
      <c r="JZ269"/>
      <c r="KA269"/>
      <c r="KB269"/>
      <c r="KC269"/>
      <c r="KD269"/>
      <c r="KE269"/>
      <c r="KF269"/>
      <c r="KG269"/>
      <c r="KH269"/>
      <c r="KI269"/>
      <c r="KJ269"/>
      <c r="KK269"/>
      <c r="KL269"/>
      <c r="KM269"/>
      <c r="KN269"/>
      <c r="KO269"/>
      <c r="KP269"/>
      <c r="KQ269"/>
      <c r="KR269"/>
      <c r="KS269"/>
      <c r="KT269"/>
      <c r="KU269"/>
      <c r="KV269"/>
      <c r="KW269"/>
      <c r="KX269"/>
      <c r="KY269"/>
      <c r="KZ269"/>
      <c r="LA269"/>
      <c r="LB269"/>
      <c r="LC269"/>
      <c r="LD269"/>
      <c r="LE269"/>
      <c r="LF269"/>
      <c r="LG269"/>
      <c r="LH269"/>
      <c r="LI269"/>
      <c r="LJ269"/>
      <c r="LK269"/>
      <c r="LL269"/>
      <c r="LM269"/>
      <c r="LN269"/>
      <c r="LO269"/>
      <c r="LP269"/>
      <c r="LQ269"/>
      <c r="LR269"/>
      <c r="LS269"/>
      <c r="LT269"/>
      <c r="LU269"/>
      <c r="LV269"/>
      <c r="LW269"/>
      <c r="LX269"/>
      <c r="LY269"/>
      <c r="LZ269"/>
      <c r="MA269"/>
      <c r="MB269"/>
      <c r="MC269"/>
      <c r="MD269"/>
      <c r="ME269"/>
      <c r="MF269"/>
      <c r="MG269"/>
      <c r="MH269"/>
      <c r="MI269"/>
      <c r="MJ269"/>
      <c r="MK269"/>
      <c r="ML269"/>
      <c r="MM269"/>
      <c r="MN269"/>
      <c r="MO269"/>
      <c r="MP269"/>
      <c r="MQ269"/>
      <c r="MR269"/>
      <c r="MS269"/>
      <c r="MT269"/>
      <c r="MU269"/>
      <c r="MV269"/>
      <c r="MW269"/>
      <c r="MX269"/>
      <c r="MY269"/>
      <c r="MZ269"/>
      <c r="NA269"/>
      <c r="NB269"/>
      <c r="NC269"/>
      <c r="ND269"/>
      <c r="NE269"/>
      <c r="NF269"/>
      <c r="NG269"/>
      <c r="NH269"/>
      <c r="NI269"/>
      <c r="NJ269"/>
      <c r="NK269"/>
      <c r="NL269"/>
      <c r="NM269"/>
      <c r="NN269"/>
      <c r="NO269"/>
      <c r="NP269"/>
      <c r="NQ269"/>
      <c r="NR269"/>
      <c r="NS269"/>
      <c r="NT269"/>
      <c r="NU269"/>
      <c r="NV269"/>
      <c r="NW269"/>
      <c r="NX269"/>
      <c r="NY269"/>
      <c r="NZ269"/>
      <c r="OA269"/>
      <c r="OB269"/>
      <c r="OC269"/>
      <c r="OD269"/>
      <c r="OE269"/>
      <c r="OF269"/>
      <c r="OG269"/>
      <c r="OH269"/>
      <c r="OI269"/>
      <c r="OJ269"/>
      <c r="OK269"/>
      <c r="OL269"/>
      <c r="OM269"/>
      <c r="ON269"/>
      <c r="OO269"/>
      <c r="OP269"/>
      <c r="OQ269"/>
      <c r="OR269"/>
      <c r="OS269"/>
      <c r="OT269"/>
      <c r="OU269"/>
      <c r="OV269"/>
      <c r="OW269"/>
      <c r="OX269"/>
      <c r="OY269"/>
      <c r="OZ269"/>
      <c r="PA269"/>
      <c r="PB269"/>
      <c r="PC269"/>
      <c r="PD269"/>
      <c r="PE269"/>
      <c r="PF269"/>
      <c r="PG269"/>
      <c r="PH269"/>
      <c r="PI269"/>
      <c r="PJ269"/>
      <c r="PK269"/>
      <c r="PL269"/>
      <c r="PM269"/>
      <c r="PN269"/>
      <c r="PO269"/>
      <c r="PP269"/>
      <c r="PQ269"/>
      <c r="PR269"/>
      <c r="PS269"/>
      <c r="PT269"/>
      <c r="PU269"/>
      <c r="PV269"/>
      <c r="PW269"/>
      <c r="PX269"/>
      <c r="PY269"/>
      <c r="PZ269"/>
      <c r="QA269"/>
      <c r="QB269"/>
      <c r="QC269"/>
      <c r="QD269"/>
      <c r="QE269"/>
      <c r="QF269"/>
      <c r="QG269"/>
      <c r="QH269"/>
      <c r="QI269"/>
      <c r="QJ269"/>
      <c r="QK269"/>
      <c r="QL269"/>
      <c r="QM269"/>
      <c r="QN269"/>
      <c r="QO269"/>
      <c r="QP269"/>
      <c r="QQ269"/>
      <c r="QR269"/>
      <c r="QS269"/>
      <c r="QT269"/>
      <c r="QU269"/>
      <c r="QV269"/>
      <c r="QW269"/>
      <c r="QX269"/>
      <c r="QY269"/>
      <c r="QZ269"/>
      <c r="RA269"/>
      <c r="RB269"/>
      <c r="RC269"/>
      <c r="RD269"/>
      <c r="RE269"/>
      <c r="RF269"/>
      <c r="RG269"/>
      <c r="RH269"/>
      <c r="RI269"/>
      <c r="RJ269"/>
      <c r="RK269"/>
      <c r="RL269"/>
      <c r="RM269"/>
      <c r="RN269"/>
      <c r="RO269"/>
      <c r="RP269"/>
      <c r="RQ269"/>
      <c r="RR269"/>
      <c r="RS269"/>
      <c r="RT269"/>
      <c r="RU269"/>
      <c r="RV269"/>
      <c r="RW269"/>
      <c r="RX269"/>
      <c r="RY269"/>
      <c r="RZ269"/>
      <c r="SA269"/>
      <c r="SB269"/>
      <c r="SC269"/>
      <c r="SD269"/>
      <c r="SE269"/>
      <c r="SF269"/>
      <c r="SG269"/>
      <c r="SH269"/>
      <c r="SI269"/>
      <c r="SJ269"/>
      <c r="SK269"/>
      <c r="SL269"/>
      <c r="SM269"/>
      <c r="SN269"/>
      <c r="SO269"/>
      <c r="SP269"/>
      <c r="SQ269"/>
      <c r="SR269"/>
      <c r="SS269"/>
      <c r="ST269"/>
      <c r="SU269"/>
      <c r="SV269"/>
      <c r="SW269"/>
      <c r="SX269"/>
      <c r="SY269"/>
      <c r="SZ269"/>
      <c r="TA269"/>
      <c r="TB269"/>
      <c r="TC269"/>
      <c r="TD269"/>
      <c r="TE269"/>
      <c r="TF269"/>
      <c r="TG269"/>
      <c r="TH269"/>
      <c r="TI269"/>
      <c r="TJ269"/>
      <c r="TK269"/>
      <c r="TL269"/>
      <c r="TM269"/>
      <c r="TN269"/>
      <c r="TO269"/>
      <c r="TP269"/>
      <c r="TQ269"/>
      <c r="TR269"/>
      <c r="TS269"/>
      <c r="TT269"/>
      <c r="TU269"/>
      <c r="TV269"/>
      <c r="TW269"/>
      <c r="TX269"/>
      <c r="TY269"/>
      <c r="TZ269"/>
      <c r="UA269"/>
      <c r="UB269"/>
      <c r="UC269"/>
      <c r="UD269"/>
      <c r="UE269"/>
      <c r="UF269"/>
      <c r="UG269"/>
      <c r="UH269"/>
      <c r="UI269"/>
      <c r="UJ269"/>
      <c r="UK269"/>
      <c r="UL269"/>
      <c r="UM269"/>
      <c r="UN269"/>
      <c r="UO269"/>
      <c r="UP269"/>
      <c r="UQ269"/>
      <c r="UR269"/>
      <c r="US269"/>
      <c r="UT269"/>
      <c r="UU269"/>
      <c r="UV269"/>
      <c r="UW269"/>
      <c r="UX269"/>
      <c r="UY269"/>
      <c r="UZ269"/>
      <c r="VA269"/>
      <c r="VB269"/>
      <c r="VC269"/>
      <c r="VD269"/>
      <c r="VE269"/>
      <c r="VF269"/>
      <c r="VG269"/>
      <c r="VH269"/>
      <c r="VI269"/>
      <c r="VJ269"/>
      <c r="VK269"/>
      <c r="VL269"/>
      <c r="VM269"/>
      <c r="VN269"/>
      <c r="VO269"/>
      <c r="VP269"/>
      <c r="VQ269"/>
      <c r="VR269"/>
      <c r="VS269"/>
      <c r="VT269"/>
      <c r="VU269"/>
      <c r="VV269"/>
      <c r="VW269"/>
      <c r="VX269"/>
      <c r="VY269"/>
      <c r="VZ269"/>
      <c r="WA269"/>
      <c r="WB269"/>
      <c r="WC269"/>
      <c r="WD269"/>
      <c r="WE269"/>
      <c r="WF269"/>
      <c r="WG269"/>
      <c r="WH269"/>
      <c r="WI269"/>
      <c r="WJ269"/>
      <c r="WK269"/>
      <c r="WL269"/>
      <c r="WM269"/>
      <c r="WN269"/>
      <c r="WO269"/>
      <c r="WP269"/>
      <c r="WQ269"/>
      <c r="WR269"/>
      <c r="WS269"/>
      <c r="WT269"/>
      <c r="WU269"/>
      <c r="WV269"/>
      <c r="WW269"/>
      <c r="WX269"/>
      <c r="WY269"/>
      <c r="WZ269"/>
      <c r="XA269"/>
      <c r="XB269"/>
      <c r="XC269"/>
      <c r="XD269"/>
      <c r="XE269"/>
      <c r="XF269"/>
      <c r="XG269"/>
      <c r="XH269"/>
      <c r="XI269"/>
      <c r="XJ269"/>
      <c r="XK269"/>
      <c r="XL269"/>
      <c r="XM269"/>
      <c r="XN269"/>
      <c r="XO269"/>
      <c r="XP269"/>
      <c r="XQ269"/>
      <c r="XR269"/>
      <c r="XS269"/>
      <c r="XT269"/>
      <c r="XU269"/>
      <c r="XV269"/>
      <c r="XW269"/>
      <c r="XX269"/>
      <c r="XY269"/>
      <c r="XZ269"/>
      <c r="YA269"/>
      <c r="YB269"/>
      <c r="YC269"/>
      <c r="YD269"/>
      <c r="YE269"/>
      <c r="YF269"/>
      <c r="YG269"/>
      <c r="YH269"/>
      <c r="YI269"/>
      <c r="YJ269"/>
      <c r="YK269"/>
      <c r="YL269"/>
      <c r="YM269"/>
      <c r="YN269"/>
      <c r="YO269"/>
      <c r="YP269"/>
      <c r="YQ269"/>
      <c r="YR269"/>
      <c r="YS269"/>
      <c r="YT269"/>
      <c r="YU269"/>
      <c r="YV269"/>
      <c r="YW269"/>
      <c r="YX269"/>
      <c r="YY269"/>
      <c r="YZ269"/>
      <c r="ZA269"/>
      <c r="ZB269"/>
      <c r="ZC269"/>
      <c r="ZD269"/>
      <c r="ZE269"/>
      <c r="ZF269"/>
      <c r="ZG269"/>
      <c r="ZH269"/>
      <c r="ZI269"/>
      <c r="ZJ269"/>
      <c r="ZK269"/>
      <c r="ZL269"/>
      <c r="ZM269"/>
      <c r="ZN269"/>
      <c r="ZO269"/>
      <c r="ZP269"/>
      <c r="ZQ269"/>
      <c r="ZR269"/>
      <c r="ZS269"/>
      <c r="ZT269"/>
      <c r="ZU269"/>
      <c r="ZV269"/>
      <c r="ZW269"/>
      <c r="ZX269"/>
      <c r="ZY269"/>
      <c r="ZZ269"/>
      <c r="AAA269"/>
      <c r="AAB269"/>
      <c r="AAC269"/>
      <c r="AAD269"/>
      <c r="AAE269"/>
      <c r="AAF269"/>
      <c r="AAG269"/>
      <c r="AAH269"/>
      <c r="AAI269"/>
      <c r="AAJ269"/>
      <c r="AAK269"/>
      <c r="AAL269"/>
      <c r="AAM269"/>
      <c r="AAN269"/>
      <c r="AAO269"/>
      <c r="AAP269"/>
      <c r="AAQ269"/>
      <c r="AAR269"/>
      <c r="AAS269"/>
      <c r="AAT269"/>
      <c r="AAU269"/>
      <c r="AAV269"/>
      <c r="AAW269"/>
      <c r="AAX269"/>
      <c r="AAY269"/>
      <c r="AAZ269"/>
      <c r="ABA269"/>
      <c r="ABB269"/>
      <c r="ABC269"/>
      <c r="ABD269"/>
      <c r="ABE269"/>
      <c r="ABF269"/>
      <c r="ABG269"/>
      <c r="ABH269"/>
      <c r="ABI269"/>
      <c r="ABJ269"/>
      <c r="ABK269"/>
      <c r="ABL269"/>
      <c r="ABM269"/>
      <c r="ABN269"/>
      <c r="ABO269"/>
      <c r="ABP269"/>
      <c r="ABQ269"/>
      <c r="ABR269"/>
      <c r="ABS269"/>
      <c r="ABT269"/>
      <c r="ABU269"/>
      <c r="ABV269"/>
      <c r="ABW269"/>
      <c r="ABX269"/>
      <c r="ABY269"/>
      <c r="ABZ269"/>
      <c r="ACA269"/>
      <c r="ACB269"/>
      <c r="ACC269"/>
      <c r="ACD269"/>
      <c r="ACE269"/>
      <c r="ACF269"/>
      <c r="ACG269"/>
      <c r="ACH269"/>
      <c r="ACI269"/>
      <c r="ACJ269"/>
      <c r="ACK269"/>
      <c r="ACL269"/>
      <c r="ACM269"/>
      <c r="ACN269"/>
      <c r="ACO269"/>
      <c r="ACP269"/>
      <c r="ACQ269"/>
      <c r="ACR269"/>
      <c r="ACS269"/>
      <c r="ACT269"/>
      <c r="ACU269"/>
      <c r="ACV269"/>
      <c r="ACW269"/>
      <c r="ACX269"/>
      <c r="ACY269"/>
      <c r="ACZ269"/>
      <c r="ADA269"/>
      <c r="ADB269"/>
      <c r="ADC269"/>
      <c r="ADD269"/>
      <c r="ADE269"/>
      <c r="ADF269"/>
      <c r="ADG269"/>
      <c r="ADH269"/>
      <c r="ADI269"/>
      <c r="ADJ269"/>
      <c r="ADK269"/>
      <c r="ADL269"/>
      <c r="ADM269"/>
      <c r="ADN269"/>
      <c r="ADO269"/>
      <c r="ADP269"/>
      <c r="ADQ269"/>
      <c r="ADR269"/>
      <c r="ADS269"/>
      <c r="ADT269"/>
      <c r="ADU269"/>
      <c r="ADV269"/>
      <c r="ADW269"/>
      <c r="ADX269"/>
      <c r="ADY269"/>
      <c r="ADZ269"/>
      <c r="AEA269"/>
      <c r="AEB269"/>
      <c r="AEC269"/>
      <c r="AED269"/>
      <c r="AEE269"/>
      <c r="AEF269"/>
      <c r="AEG269"/>
      <c r="AEH269"/>
      <c r="AEI269"/>
      <c r="AEJ269"/>
      <c r="AEK269"/>
      <c r="AEL269"/>
      <c r="AEM269"/>
      <c r="AEN269"/>
      <c r="AEO269"/>
      <c r="AEP269"/>
      <c r="AEQ269"/>
      <c r="AER269"/>
      <c r="AES269"/>
      <c r="AET269"/>
      <c r="AEU269"/>
      <c r="AEV269"/>
      <c r="AEW269"/>
      <c r="AEX269"/>
      <c r="AEY269"/>
      <c r="AEZ269"/>
      <c r="AFA269"/>
      <c r="AFB269"/>
      <c r="AFC269"/>
      <c r="AFD269"/>
      <c r="AFE269"/>
      <c r="AFF269"/>
      <c r="AFG269"/>
      <c r="AFH269"/>
      <c r="AFI269"/>
      <c r="AFJ269"/>
      <c r="AFK269"/>
      <c r="AFL269"/>
      <c r="AFM269"/>
      <c r="AFN269"/>
      <c r="AFO269"/>
      <c r="AFP269"/>
      <c r="AFQ269"/>
      <c r="AFR269"/>
      <c r="AFS269"/>
      <c r="AFT269"/>
      <c r="AFU269"/>
      <c r="AFV269"/>
      <c r="AFW269"/>
      <c r="AFX269"/>
      <c r="AFY269"/>
      <c r="AFZ269"/>
      <c r="AGA269"/>
      <c r="AGB269"/>
      <c r="AGC269"/>
      <c r="AGD269"/>
      <c r="AGE269"/>
      <c r="AGF269"/>
      <c r="AGG269"/>
      <c r="AGH269"/>
      <c r="AGI269"/>
      <c r="AGJ269"/>
      <c r="AGK269"/>
      <c r="AGL269"/>
      <c r="AGM269"/>
      <c r="AGN269"/>
      <c r="AGO269"/>
      <c r="AGP269"/>
      <c r="AGQ269"/>
      <c r="AGR269"/>
      <c r="AGS269"/>
      <c r="AGT269"/>
      <c r="AGU269"/>
      <c r="AGV269"/>
      <c r="AGW269"/>
      <c r="AGX269"/>
      <c r="AGY269"/>
      <c r="AGZ269"/>
      <c r="AHA269"/>
      <c r="AHB269"/>
      <c r="AHC269"/>
      <c r="AHD269"/>
      <c r="AHE269"/>
      <c r="AHF269"/>
      <c r="AHG269"/>
      <c r="AHH269"/>
      <c r="AHI269"/>
      <c r="AHJ269"/>
      <c r="AHK269"/>
      <c r="AHL269"/>
      <c r="AHM269"/>
      <c r="AHN269"/>
      <c r="AHO269"/>
      <c r="AHP269"/>
      <c r="AHQ269"/>
      <c r="AHR269"/>
      <c r="AHS269"/>
      <c r="AHT269"/>
      <c r="AHU269"/>
      <c r="AHV269"/>
      <c r="AHW269"/>
      <c r="AHX269"/>
      <c r="AHY269"/>
      <c r="AHZ269"/>
      <c r="AIA269"/>
      <c r="AIB269"/>
      <c r="AIC269"/>
      <c r="AID269"/>
      <c r="AIE269"/>
      <c r="AIF269"/>
      <c r="AIG269"/>
      <c r="AIH269"/>
      <c r="AII269"/>
      <c r="AIJ269"/>
      <c r="AIK269"/>
      <c r="AIL269"/>
      <c r="AIM269"/>
      <c r="AIN269"/>
      <c r="AIO269"/>
      <c r="AIP269"/>
      <c r="AIQ269"/>
      <c r="AIR269"/>
      <c r="AIS269"/>
      <c r="AIT269"/>
      <c r="AIU269"/>
      <c r="AIV269"/>
      <c r="AIW269"/>
      <c r="AIX269"/>
      <c r="AIY269"/>
      <c r="AIZ269"/>
      <c r="AJA269"/>
      <c r="AJB269"/>
      <c r="AJC269"/>
      <c r="AJD269"/>
      <c r="AJE269"/>
      <c r="AJF269"/>
      <c r="AJG269"/>
      <c r="AJH269"/>
      <c r="AJI269"/>
      <c r="AJJ269"/>
      <c r="AJK269"/>
      <c r="AJL269"/>
      <c r="AJM269"/>
      <c r="AJN269"/>
      <c r="AJO269"/>
      <c r="AJP269"/>
      <c r="AJQ269"/>
      <c r="AJR269"/>
      <c r="AJS269"/>
      <c r="AJT269"/>
      <c r="AJU269"/>
      <c r="AJV269"/>
      <c r="AJW269"/>
      <c r="AJX269"/>
      <c r="AJY269"/>
      <c r="AJZ269"/>
      <c r="AKA269"/>
      <c r="AKB269"/>
      <c r="AKC269"/>
      <c r="AKD269"/>
      <c r="AKE269"/>
      <c r="AKF269"/>
      <c r="AKG269"/>
      <c r="AKH269"/>
      <c r="AKI269"/>
      <c r="AKJ269"/>
      <c r="AKK269"/>
      <c r="AKL269"/>
      <c r="AKM269"/>
      <c r="AKN269"/>
      <c r="AKO269"/>
      <c r="AKP269"/>
      <c r="AKQ269"/>
      <c r="AKR269"/>
      <c r="AKS269"/>
      <c r="AKT269"/>
      <c r="AKU269"/>
      <c r="AKV269"/>
      <c r="AKW269"/>
      <c r="AKX269"/>
      <c r="AKY269"/>
      <c r="AKZ269"/>
      <c r="ALA269"/>
      <c r="ALB269"/>
      <c r="ALC269"/>
      <c r="ALD269"/>
      <c r="ALE269"/>
      <c r="ALF269"/>
      <c r="ALG269"/>
      <c r="ALH269"/>
      <c r="ALI269"/>
      <c r="ALJ269"/>
      <c r="ALK269"/>
      <c r="ALL269"/>
      <c r="ALM269"/>
      <c r="ALN269"/>
      <c r="ALO269"/>
      <c r="ALP269"/>
      <c r="ALQ269"/>
      <c r="ALR269"/>
      <c r="ALS269"/>
      <c r="ALT269"/>
      <c r="ALU269"/>
      <c r="ALV269"/>
      <c r="ALW269"/>
      <c r="ALX269"/>
      <c r="ALY269"/>
      <c r="ALZ269"/>
      <c r="AMA269"/>
      <c r="AMB269"/>
      <c r="AMC269"/>
      <c r="AMD269"/>
      <c r="AME269"/>
      <c r="AMF269"/>
      <c r="AMG269"/>
      <c r="AMH269"/>
      <c r="AMI269"/>
      <c r="AMJ269"/>
    </row>
    <row r="270" spans="1:1024">
      <c r="A270" s="92"/>
      <c r="B270" s="31" t="s">
        <v>301</v>
      </c>
      <c r="C270" s="31"/>
      <c r="D270" s="31"/>
      <c r="E270" s="31"/>
      <c r="F270" s="31"/>
      <c r="G270" s="192"/>
      <c r="H270" s="171">
        <v>6</v>
      </c>
      <c r="I270" s="193"/>
      <c r="J270" s="194"/>
      <c r="K270" s="31"/>
      <c r="L270" s="171">
        <v>4</v>
      </c>
      <c r="M270" s="128"/>
      <c r="N270" s="31"/>
      <c r="O270" s="31"/>
      <c r="P270" s="31"/>
      <c r="Q270" s="69"/>
      <c r="R270" s="187">
        <f t="shared" si="15"/>
        <v>10</v>
      </c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  <c r="IZ270"/>
      <c r="JA270"/>
      <c r="JB270"/>
      <c r="JC270"/>
      <c r="JD270"/>
      <c r="JE270"/>
      <c r="JF270"/>
      <c r="JG270"/>
      <c r="JH270"/>
      <c r="JI270"/>
      <c r="JJ270"/>
      <c r="JK270"/>
      <c r="JL270"/>
      <c r="JM270"/>
      <c r="JN270"/>
      <c r="JO270"/>
      <c r="JP270"/>
      <c r="JQ270"/>
      <c r="JR270"/>
      <c r="JS270"/>
      <c r="JT270"/>
      <c r="JU270"/>
      <c r="JV270"/>
      <c r="JW270"/>
      <c r="JX270"/>
      <c r="JY270"/>
      <c r="JZ270"/>
      <c r="KA270"/>
      <c r="KB270"/>
      <c r="KC270"/>
      <c r="KD270"/>
      <c r="KE270"/>
      <c r="KF270"/>
      <c r="KG270"/>
      <c r="KH270"/>
      <c r="KI270"/>
      <c r="KJ270"/>
      <c r="KK270"/>
      <c r="KL270"/>
      <c r="KM270"/>
      <c r="KN270"/>
      <c r="KO270"/>
      <c r="KP270"/>
      <c r="KQ270"/>
      <c r="KR270"/>
      <c r="KS270"/>
      <c r="KT270"/>
      <c r="KU270"/>
      <c r="KV270"/>
      <c r="KW270"/>
      <c r="KX270"/>
      <c r="KY270"/>
      <c r="KZ270"/>
      <c r="LA270"/>
      <c r="LB270"/>
      <c r="LC270"/>
      <c r="LD270"/>
      <c r="LE270"/>
      <c r="LF270"/>
      <c r="LG270"/>
      <c r="LH270"/>
      <c r="LI270"/>
      <c r="LJ270"/>
      <c r="LK270"/>
      <c r="LL270"/>
      <c r="LM270"/>
      <c r="LN270"/>
      <c r="LO270"/>
      <c r="LP270"/>
      <c r="LQ270"/>
      <c r="LR270"/>
      <c r="LS270"/>
      <c r="LT270"/>
      <c r="LU270"/>
      <c r="LV270"/>
      <c r="LW270"/>
      <c r="LX270"/>
      <c r="LY270"/>
      <c r="LZ270"/>
      <c r="MA270"/>
      <c r="MB270"/>
      <c r="MC270"/>
      <c r="MD270"/>
      <c r="ME270"/>
      <c r="MF270"/>
      <c r="MG270"/>
      <c r="MH270"/>
      <c r="MI270"/>
      <c r="MJ270"/>
      <c r="MK270"/>
      <c r="ML270"/>
      <c r="MM270"/>
      <c r="MN270"/>
      <c r="MO270"/>
      <c r="MP270"/>
      <c r="MQ270"/>
      <c r="MR270"/>
      <c r="MS270"/>
      <c r="MT270"/>
      <c r="MU270"/>
      <c r="MV270"/>
      <c r="MW270"/>
      <c r="MX270"/>
      <c r="MY270"/>
      <c r="MZ270"/>
      <c r="NA270"/>
      <c r="NB270"/>
      <c r="NC270"/>
      <c r="ND270"/>
      <c r="NE270"/>
      <c r="NF270"/>
      <c r="NG270"/>
      <c r="NH270"/>
      <c r="NI270"/>
      <c r="NJ270"/>
      <c r="NK270"/>
      <c r="NL270"/>
      <c r="NM270"/>
      <c r="NN270"/>
      <c r="NO270"/>
      <c r="NP270"/>
      <c r="NQ270"/>
      <c r="NR270"/>
      <c r="NS270"/>
      <c r="NT270"/>
      <c r="NU270"/>
      <c r="NV270"/>
      <c r="NW270"/>
      <c r="NX270"/>
      <c r="NY270"/>
      <c r="NZ270"/>
      <c r="OA270"/>
      <c r="OB270"/>
      <c r="OC270"/>
      <c r="OD270"/>
      <c r="OE270"/>
      <c r="OF270"/>
      <c r="OG270"/>
      <c r="OH270"/>
      <c r="OI270"/>
      <c r="OJ270"/>
      <c r="OK270"/>
      <c r="OL270"/>
      <c r="OM270"/>
      <c r="ON270"/>
      <c r="OO270"/>
      <c r="OP270"/>
      <c r="OQ270"/>
      <c r="OR270"/>
      <c r="OS270"/>
      <c r="OT270"/>
      <c r="OU270"/>
      <c r="OV270"/>
      <c r="OW270"/>
      <c r="OX270"/>
      <c r="OY270"/>
      <c r="OZ270"/>
      <c r="PA270"/>
      <c r="PB270"/>
      <c r="PC270"/>
      <c r="PD270"/>
      <c r="PE270"/>
      <c r="PF270"/>
      <c r="PG270"/>
      <c r="PH270"/>
      <c r="PI270"/>
      <c r="PJ270"/>
      <c r="PK270"/>
      <c r="PL270"/>
      <c r="PM270"/>
      <c r="PN270"/>
      <c r="PO270"/>
      <c r="PP270"/>
      <c r="PQ270"/>
      <c r="PR270"/>
      <c r="PS270"/>
      <c r="PT270"/>
      <c r="PU270"/>
      <c r="PV270"/>
      <c r="PW270"/>
      <c r="PX270"/>
      <c r="PY270"/>
      <c r="PZ270"/>
      <c r="QA270"/>
      <c r="QB270"/>
      <c r="QC270"/>
      <c r="QD270"/>
      <c r="QE270"/>
      <c r="QF270"/>
      <c r="QG270"/>
      <c r="QH270"/>
      <c r="QI270"/>
      <c r="QJ270"/>
      <c r="QK270"/>
      <c r="QL270"/>
      <c r="QM270"/>
      <c r="QN270"/>
      <c r="QO270"/>
      <c r="QP270"/>
      <c r="QQ270"/>
      <c r="QR270"/>
      <c r="QS270"/>
      <c r="QT270"/>
      <c r="QU270"/>
      <c r="QV270"/>
      <c r="QW270"/>
      <c r="QX270"/>
      <c r="QY270"/>
      <c r="QZ270"/>
      <c r="RA270"/>
      <c r="RB270"/>
      <c r="RC270"/>
      <c r="RD270"/>
      <c r="RE270"/>
      <c r="RF270"/>
      <c r="RG270"/>
      <c r="RH270"/>
      <c r="RI270"/>
      <c r="RJ270"/>
      <c r="RK270"/>
      <c r="RL270"/>
      <c r="RM270"/>
      <c r="RN270"/>
      <c r="RO270"/>
      <c r="RP270"/>
      <c r="RQ270"/>
      <c r="RR270"/>
      <c r="RS270"/>
      <c r="RT270"/>
      <c r="RU270"/>
      <c r="RV270"/>
      <c r="RW270"/>
      <c r="RX270"/>
      <c r="RY270"/>
      <c r="RZ270"/>
      <c r="SA270"/>
      <c r="SB270"/>
      <c r="SC270"/>
      <c r="SD270"/>
      <c r="SE270"/>
      <c r="SF270"/>
      <c r="SG270"/>
      <c r="SH270"/>
      <c r="SI270"/>
      <c r="SJ270"/>
      <c r="SK270"/>
      <c r="SL270"/>
      <c r="SM270"/>
      <c r="SN270"/>
      <c r="SO270"/>
      <c r="SP270"/>
      <c r="SQ270"/>
      <c r="SR270"/>
      <c r="SS270"/>
      <c r="ST270"/>
      <c r="SU270"/>
      <c r="SV270"/>
      <c r="SW270"/>
      <c r="SX270"/>
      <c r="SY270"/>
      <c r="SZ270"/>
      <c r="TA270"/>
      <c r="TB270"/>
      <c r="TC270"/>
      <c r="TD270"/>
      <c r="TE270"/>
      <c r="TF270"/>
      <c r="TG270"/>
      <c r="TH270"/>
      <c r="TI270"/>
      <c r="TJ270"/>
      <c r="TK270"/>
      <c r="TL270"/>
      <c r="TM270"/>
      <c r="TN270"/>
      <c r="TO270"/>
      <c r="TP270"/>
      <c r="TQ270"/>
      <c r="TR270"/>
      <c r="TS270"/>
      <c r="TT270"/>
      <c r="TU270"/>
      <c r="TV270"/>
      <c r="TW270"/>
      <c r="TX270"/>
      <c r="TY270"/>
      <c r="TZ270"/>
      <c r="UA270"/>
      <c r="UB270"/>
      <c r="UC270"/>
      <c r="UD270"/>
      <c r="UE270"/>
      <c r="UF270"/>
      <c r="UG270"/>
      <c r="UH270"/>
      <c r="UI270"/>
      <c r="UJ270"/>
      <c r="UK270"/>
      <c r="UL270"/>
      <c r="UM270"/>
      <c r="UN270"/>
      <c r="UO270"/>
      <c r="UP270"/>
      <c r="UQ270"/>
      <c r="UR270"/>
      <c r="US270"/>
      <c r="UT270"/>
      <c r="UU270"/>
      <c r="UV270"/>
      <c r="UW270"/>
      <c r="UX270"/>
      <c r="UY270"/>
      <c r="UZ270"/>
      <c r="VA270"/>
      <c r="VB270"/>
      <c r="VC270"/>
      <c r="VD270"/>
      <c r="VE270"/>
      <c r="VF270"/>
      <c r="VG270"/>
      <c r="VH270"/>
      <c r="VI270"/>
      <c r="VJ270"/>
      <c r="VK270"/>
      <c r="VL270"/>
      <c r="VM270"/>
      <c r="VN270"/>
      <c r="VO270"/>
      <c r="VP270"/>
      <c r="VQ270"/>
      <c r="VR270"/>
      <c r="VS270"/>
      <c r="VT270"/>
      <c r="VU270"/>
      <c r="VV270"/>
      <c r="VW270"/>
      <c r="VX270"/>
      <c r="VY270"/>
      <c r="VZ270"/>
      <c r="WA270"/>
      <c r="WB270"/>
      <c r="WC270"/>
      <c r="WD270"/>
      <c r="WE270"/>
      <c r="WF270"/>
      <c r="WG270"/>
      <c r="WH270"/>
      <c r="WI270"/>
      <c r="WJ270"/>
      <c r="WK270"/>
      <c r="WL270"/>
      <c r="WM270"/>
      <c r="WN270"/>
      <c r="WO270"/>
      <c r="WP270"/>
      <c r="WQ270"/>
      <c r="WR270"/>
      <c r="WS270"/>
      <c r="WT270"/>
      <c r="WU270"/>
      <c r="WV270"/>
      <c r="WW270"/>
      <c r="WX270"/>
      <c r="WY270"/>
      <c r="WZ270"/>
      <c r="XA270"/>
      <c r="XB270"/>
      <c r="XC270"/>
      <c r="XD270"/>
      <c r="XE270"/>
      <c r="XF270"/>
      <c r="XG270"/>
      <c r="XH270"/>
      <c r="XI270"/>
      <c r="XJ270"/>
      <c r="XK270"/>
      <c r="XL270"/>
      <c r="XM270"/>
      <c r="XN270"/>
      <c r="XO270"/>
      <c r="XP270"/>
      <c r="XQ270"/>
      <c r="XR270"/>
      <c r="XS270"/>
      <c r="XT270"/>
      <c r="XU270"/>
      <c r="XV270"/>
      <c r="XW270"/>
      <c r="XX270"/>
      <c r="XY270"/>
      <c r="XZ270"/>
      <c r="YA270"/>
      <c r="YB270"/>
      <c r="YC270"/>
      <c r="YD270"/>
      <c r="YE270"/>
      <c r="YF270"/>
      <c r="YG270"/>
      <c r="YH270"/>
      <c r="YI270"/>
      <c r="YJ270"/>
      <c r="YK270"/>
      <c r="YL270"/>
      <c r="YM270"/>
      <c r="YN270"/>
      <c r="YO270"/>
      <c r="YP270"/>
      <c r="YQ270"/>
      <c r="YR270"/>
      <c r="YS270"/>
      <c r="YT270"/>
      <c r="YU270"/>
      <c r="YV270"/>
      <c r="YW270"/>
      <c r="YX270"/>
      <c r="YY270"/>
      <c r="YZ270"/>
      <c r="ZA270"/>
      <c r="ZB270"/>
      <c r="ZC270"/>
      <c r="ZD270"/>
      <c r="ZE270"/>
      <c r="ZF270"/>
      <c r="ZG270"/>
      <c r="ZH270"/>
      <c r="ZI270"/>
      <c r="ZJ270"/>
      <c r="ZK270"/>
      <c r="ZL270"/>
      <c r="ZM270"/>
      <c r="ZN270"/>
      <c r="ZO270"/>
      <c r="ZP270"/>
      <c r="ZQ270"/>
      <c r="ZR270"/>
      <c r="ZS270"/>
      <c r="ZT270"/>
      <c r="ZU270"/>
      <c r="ZV270"/>
      <c r="ZW270"/>
      <c r="ZX270"/>
      <c r="ZY270"/>
      <c r="ZZ270"/>
      <c r="AAA270"/>
      <c r="AAB270"/>
      <c r="AAC270"/>
      <c r="AAD270"/>
      <c r="AAE270"/>
      <c r="AAF270"/>
      <c r="AAG270"/>
      <c r="AAH270"/>
      <c r="AAI270"/>
      <c r="AAJ270"/>
      <c r="AAK270"/>
      <c r="AAL270"/>
      <c r="AAM270"/>
      <c r="AAN270"/>
      <c r="AAO270"/>
      <c r="AAP270"/>
      <c r="AAQ270"/>
      <c r="AAR270"/>
      <c r="AAS270"/>
      <c r="AAT270"/>
      <c r="AAU270"/>
      <c r="AAV270"/>
      <c r="AAW270"/>
      <c r="AAX270"/>
      <c r="AAY270"/>
      <c r="AAZ270"/>
      <c r="ABA270"/>
      <c r="ABB270"/>
      <c r="ABC270"/>
      <c r="ABD270"/>
      <c r="ABE270"/>
      <c r="ABF270"/>
      <c r="ABG270"/>
      <c r="ABH270"/>
      <c r="ABI270"/>
      <c r="ABJ270"/>
      <c r="ABK270"/>
      <c r="ABL270"/>
      <c r="ABM270"/>
      <c r="ABN270"/>
      <c r="ABO270"/>
      <c r="ABP270"/>
      <c r="ABQ270"/>
      <c r="ABR270"/>
      <c r="ABS270"/>
      <c r="ABT270"/>
      <c r="ABU270"/>
      <c r="ABV270"/>
      <c r="ABW270"/>
      <c r="ABX270"/>
      <c r="ABY270"/>
      <c r="ABZ270"/>
      <c r="ACA270"/>
      <c r="ACB270"/>
      <c r="ACC270"/>
      <c r="ACD270"/>
      <c r="ACE270"/>
      <c r="ACF270"/>
      <c r="ACG270"/>
      <c r="ACH270"/>
      <c r="ACI270"/>
      <c r="ACJ270"/>
      <c r="ACK270"/>
      <c r="ACL270"/>
      <c r="ACM270"/>
      <c r="ACN270"/>
      <c r="ACO270"/>
      <c r="ACP270"/>
      <c r="ACQ270"/>
      <c r="ACR270"/>
      <c r="ACS270"/>
      <c r="ACT270"/>
      <c r="ACU270"/>
      <c r="ACV270"/>
      <c r="ACW270"/>
      <c r="ACX270"/>
      <c r="ACY270"/>
      <c r="ACZ270"/>
      <c r="ADA270"/>
      <c r="ADB270"/>
      <c r="ADC270"/>
      <c r="ADD270"/>
      <c r="ADE270"/>
      <c r="ADF270"/>
      <c r="ADG270"/>
      <c r="ADH270"/>
      <c r="ADI270"/>
      <c r="ADJ270"/>
      <c r="ADK270"/>
      <c r="ADL270"/>
      <c r="ADM270"/>
      <c r="ADN270"/>
      <c r="ADO270"/>
      <c r="ADP270"/>
      <c r="ADQ270"/>
      <c r="ADR270"/>
      <c r="ADS270"/>
      <c r="ADT270"/>
      <c r="ADU270"/>
      <c r="ADV270"/>
      <c r="ADW270"/>
      <c r="ADX270"/>
      <c r="ADY270"/>
      <c r="ADZ270"/>
      <c r="AEA270"/>
      <c r="AEB270"/>
      <c r="AEC270"/>
      <c r="AED270"/>
      <c r="AEE270"/>
      <c r="AEF270"/>
      <c r="AEG270"/>
      <c r="AEH270"/>
      <c r="AEI270"/>
      <c r="AEJ270"/>
      <c r="AEK270"/>
      <c r="AEL270"/>
      <c r="AEM270"/>
      <c r="AEN270"/>
      <c r="AEO270"/>
      <c r="AEP270"/>
      <c r="AEQ270"/>
      <c r="AER270"/>
      <c r="AES270"/>
      <c r="AET270"/>
      <c r="AEU270"/>
      <c r="AEV270"/>
      <c r="AEW270"/>
      <c r="AEX270"/>
      <c r="AEY270"/>
      <c r="AEZ270"/>
      <c r="AFA270"/>
      <c r="AFB270"/>
      <c r="AFC270"/>
      <c r="AFD270"/>
      <c r="AFE270"/>
      <c r="AFF270"/>
      <c r="AFG270"/>
      <c r="AFH270"/>
      <c r="AFI270"/>
      <c r="AFJ270"/>
      <c r="AFK270"/>
      <c r="AFL270"/>
      <c r="AFM270"/>
      <c r="AFN270"/>
      <c r="AFO270"/>
      <c r="AFP270"/>
      <c r="AFQ270"/>
      <c r="AFR270"/>
      <c r="AFS270"/>
      <c r="AFT270"/>
      <c r="AFU270"/>
      <c r="AFV270"/>
      <c r="AFW270"/>
      <c r="AFX270"/>
      <c r="AFY270"/>
      <c r="AFZ270"/>
      <c r="AGA270"/>
      <c r="AGB270"/>
      <c r="AGC270"/>
      <c r="AGD270"/>
      <c r="AGE270"/>
      <c r="AGF270"/>
      <c r="AGG270"/>
      <c r="AGH270"/>
      <c r="AGI270"/>
      <c r="AGJ270"/>
      <c r="AGK270"/>
      <c r="AGL270"/>
      <c r="AGM270"/>
      <c r="AGN270"/>
      <c r="AGO270"/>
      <c r="AGP270"/>
      <c r="AGQ270"/>
      <c r="AGR270"/>
      <c r="AGS270"/>
      <c r="AGT270"/>
      <c r="AGU270"/>
      <c r="AGV270"/>
      <c r="AGW270"/>
      <c r="AGX270"/>
      <c r="AGY270"/>
      <c r="AGZ270"/>
      <c r="AHA270"/>
      <c r="AHB270"/>
      <c r="AHC270"/>
      <c r="AHD270"/>
      <c r="AHE270"/>
      <c r="AHF270"/>
      <c r="AHG270"/>
      <c r="AHH270"/>
      <c r="AHI270"/>
      <c r="AHJ270"/>
      <c r="AHK270"/>
      <c r="AHL270"/>
      <c r="AHM270"/>
      <c r="AHN270"/>
      <c r="AHO270"/>
      <c r="AHP270"/>
      <c r="AHQ270"/>
      <c r="AHR270"/>
      <c r="AHS270"/>
      <c r="AHT270"/>
      <c r="AHU270"/>
      <c r="AHV270"/>
      <c r="AHW270"/>
      <c r="AHX270"/>
      <c r="AHY270"/>
      <c r="AHZ270"/>
      <c r="AIA270"/>
      <c r="AIB270"/>
      <c r="AIC270"/>
      <c r="AID270"/>
      <c r="AIE270"/>
      <c r="AIF270"/>
      <c r="AIG270"/>
      <c r="AIH270"/>
      <c r="AII270"/>
      <c r="AIJ270"/>
      <c r="AIK270"/>
      <c r="AIL270"/>
      <c r="AIM270"/>
      <c r="AIN270"/>
      <c r="AIO270"/>
      <c r="AIP270"/>
      <c r="AIQ270"/>
      <c r="AIR270"/>
      <c r="AIS270"/>
      <c r="AIT270"/>
      <c r="AIU270"/>
      <c r="AIV270"/>
      <c r="AIW270"/>
      <c r="AIX270"/>
      <c r="AIY270"/>
      <c r="AIZ270"/>
      <c r="AJA270"/>
      <c r="AJB270"/>
      <c r="AJC270"/>
      <c r="AJD270"/>
      <c r="AJE270"/>
      <c r="AJF270"/>
      <c r="AJG270"/>
      <c r="AJH270"/>
      <c r="AJI270"/>
      <c r="AJJ270"/>
      <c r="AJK270"/>
      <c r="AJL270"/>
      <c r="AJM270"/>
      <c r="AJN270"/>
      <c r="AJO270"/>
      <c r="AJP270"/>
      <c r="AJQ270"/>
      <c r="AJR270"/>
      <c r="AJS270"/>
      <c r="AJT270"/>
      <c r="AJU270"/>
      <c r="AJV270"/>
      <c r="AJW270"/>
      <c r="AJX270"/>
      <c r="AJY270"/>
      <c r="AJZ270"/>
      <c r="AKA270"/>
      <c r="AKB270"/>
      <c r="AKC270"/>
      <c r="AKD270"/>
      <c r="AKE270"/>
      <c r="AKF270"/>
      <c r="AKG270"/>
      <c r="AKH270"/>
      <c r="AKI270"/>
      <c r="AKJ270"/>
      <c r="AKK270"/>
      <c r="AKL270"/>
      <c r="AKM270"/>
      <c r="AKN270"/>
      <c r="AKO270"/>
      <c r="AKP270"/>
      <c r="AKQ270"/>
      <c r="AKR270"/>
      <c r="AKS270"/>
      <c r="AKT270"/>
      <c r="AKU270"/>
      <c r="AKV270"/>
      <c r="AKW270"/>
      <c r="AKX270"/>
      <c r="AKY270"/>
      <c r="AKZ270"/>
      <c r="ALA270"/>
      <c r="ALB270"/>
      <c r="ALC270"/>
      <c r="ALD270"/>
      <c r="ALE270"/>
      <c r="ALF270"/>
      <c r="ALG270"/>
      <c r="ALH270"/>
      <c r="ALI270"/>
      <c r="ALJ270"/>
      <c r="ALK270"/>
      <c r="ALL270"/>
      <c r="ALM270"/>
      <c r="ALN270"/>
      <c r="ALO270"/>
      <c r="ALP270"/>
      <c r="ALQ270"/>
      <c r="ALR270"/>
      <c r="ALS270"/>
      <c r="ALT270"/>
      <c r="ALU270"/>
      <c r="ALV270"/>
      <c r="ALW270"/>
      <c r="ALX270"/>
      <c r="ALY270"/>
      <c r="ALZ270"/>
      <c r="AMA270"/>
      <c r="AMB270"/>
      <c r="AMC270"/>
      <c r="AMD270"/>
      <c r="AME270"/>
      <c r="AMF270"/>
      <c r="AMG270"/>
      <c r="AMH270"/>
      <c r="AMI270"/>
      <c r="AMJ270"/>
    </row>
    <row r="271" spans="1:1024">
      <c r="A271" s="92"/>
      <c r="B271" s="31" t="s">
        <v>302</v>
      </c>
      <c r="C271" s="31"/>
      <c r="D271" s="31"/>
      <c r="E271" s="31"/>
      <c r="F271" s="31"/>
      <c r="G271" s="192"/>
      <c r="H271" s="171"/>
      <c r="I271" s="193"/>
      <c r="J271" s="194"/>
      <c r="K271" s="31"/>
      <c r="L271" s="171"/>
      <c r="M271" s="128"/>
      <c r="N271" s="31"/>
      <c r="O271" s="31"/>
      <c r="P271" s="31"/>
      <c r="Q271" s="69"/>
      <c r="R271" s="187">
        <f t="shared" si="15"/>
        <v>0</v>
      </c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  <c r="IZ271"/>
      <c r="JA271"/>
      <c r="JB271"/>
      <c r="JC271"/>
      <c r="JD271"/>
      <c r="JE271"/>
      <c r="JF271"/>
      <c r="JG271"/>
      <c r="JH271"/>
      <c r="JI271"/>
      <c r="JJ271"/>
      <c r="JK271"/>
      <c r="JL271"/>
      <c r="JM271"/>
      <c r="JN271"/>
      <c r="JO271"/>
      <c r="JP271"/>
      <c r="JQ271"/>
      <c r="JR271"/>
      <c r="JS271"/>
      <c r="JT271"/>
      <c r="JU271"/>
      <c r="JV271"/>
      <c r="JW271"/>
      <c r="JX271"/>
      <c r="JY271"/>
      <c r="JZ271"/>
      <c r="KA271"/>
      <c r="KB271"/>
      <c r="KC271"/>
      <c r="KD271"/>
      <c r="KE271"/>
      <c r="KF271"/>
      <c r="KG271"/>
      <c r="KH271"/>
      <c r="KI271"/>
      <c r="KJ271"/>
      <c r="KK271"/>
      <c r="KL271"/>
      <c r="KM271"/>
      <c r="KN271"/>
      <c r="KO271"/>
      <c r="KP271"/>
      <c r="KQ271"/>
      <c r="KR271"/>
      <c r="KS271"/>
      <c r="KT271"/>
      <c r="KU271"/>
      <c r="KV271"/>
      <c r="KW271"/>
      <c r="KX271"/>
      <c r="KY271"/>
      <c r="KZ271"/>
      <c r="LA271"/>
      <c r="LB271"/>
      <c r="LC271"/>
      <c r="LD271"/>
      <c r="LE271"/>
      <c r="LF271"/>
      <c r="LG271"/>
      <c r="LH271"/>
      <c r="LI271"/>
      <c r="LJ271"/>
      <c r="LK271"/>
      <c r="LL271"/>
      <c r="LM271"/>
      <c r="LN271"/>
      <c r="LO271"/>
      <c r="LP271"/>
      <c r="LQ271"/>
      <c r="LR271"/>
      <c r="LS271"/>
      <c r="LT271"/>
      <c r="LU271"/>
      <c r="LV271"/>
      <c r="LW271"/>
      <c r="LX271"/>
      <c r="LY271"/>
      <c r="LZ271"/>
      <c r="MA271"/>
      <c r="MB271"/>
      <c r="MC271"/>
      <c r="MD271"/>
      <c r="ME271"/>
      <c r="MF271"/>
      <c r="MG271"/>
      <c r="MH271"/>
      <c r="MI271"/>
      <c r="MJ271"/>
      <c r="MK271"/>
      <c r="ML271"/>
      <c r="MM271"/>
      <c r="MN271"/>
      <c r="MO271"/>
      <c r="MP271"/>
      <c r="MQ271"/>
      <c r="MR271"/>
      <c r="MS271"/>
      <c r="MT271"/>
      <c r="MU271"/>
      <c r="MV271"/>
      <c r="MW271"/>
      <c r="MX271"/>
      <c r="MY271"/>
      <c r="MZ271"/>
      <c r="NA271"/>
      <c r="NB271"/>
      <c r="NC271"/>
      <c r="ND271"/>
      <c r="NE271"/>
      <c r="NF271"/>
      <c r="NG271"/>
      <c r="NH271"/>
      <c r="NI271"/>
      <c r="NJ271"/>
      <c r="NK271"/>
      <c r="NL271"/>
      <c r="NM271"/>
      <c r="NN271"/>
      <c r="NO271"/>
      <c r="NP271"/>
      <c r="NQ271"/>
      <c r="NR271"/>
      <c r="NS271"/>
      <c r="NT271"/>
      <c r="NU271"/>
      <c r="NV271"/>
      <c r="NW271"/>
      <c r="NX271"/>
      <c r="NY271"/>
      <c r="NZ271"/>
      <c r="OA271"/>
      <c r="OB271"/>
      <c r="OC271"/>
      <c r="OD271"/>
      <c r="OE271"/>
      <c r="OF271"/>
      <c r="OG271"/>
      <c r="OH271"/>
      <c r="OI271"/>
      <c r="OJ271"/>
      <c r="OK271"/>
      <c r="OL271"/>
      <c r="OM271"/>
      <c r="ON271"/>
      <c r="OO271"/>
      <c r="OP271"/>
      <c r="OQ271"/>
      <c r="OR271"/>
      <c r="OS271"/>
      <c r="OT271"/>
      <c r="OU271"/>
      <c r="OV271"/>
      <c r="OW271"/>
      <c r="OX271"/>
      <c r="OY271"/>
      <c r="OZ271"/>
      <c r="PA271"/>
      <c r="PB271"/>
      <c r="PC271"/>
      <c r="PD271"/>
      <c r="PE271"/>
      <c r="PF271"/>
      <c r="PG271"/>
      <c r="PH271"/>
      <c r="PI271"/>
      <c r="PJ271"/>
      <c r="PK271"/>
      <c r="PL271"/>
      <c r="PM271"/>
      <c r="PN271"/>
      <c r="PO271"/>
      <c r="PP271"/>
      <c r="PQ271"/>
      <c r="PR271"/>
      <c r="PS271"/>
      <c r="PT271"/>
      <c r="PU271"/>
      <c r="PV271"/>
      <c r="PW271"/>
      <c r="PX271"/>
      <c r="PY271"/>
      <c r="PZ271"/>
      <c r="QA271"/>
      <c r="QB271"/>
      <c r="QC271"/>
      <c r="QD271"/>
      <c r="QE271"/>
      <c r="QF271"/>
      <c r="QG271"/>
      <c r="QH271"/>
      <c r="QI271"/>
      <c r="QJ271"/>
      <c r="QK271"/>
      <c r="QL271"/>
      <c r="QM271"/>
      <c r="QN271"/>
      <c r="QO271"/>
      <c r="QP271"/>
      <c r="QQ271"/>
      <c r="QR271"/>
      <c r="QS271"/>
      <c r="QT271"/>
      <c r="QU271"/>
      <c r="QV271"/>
      <c r="QW271"/>
      <c r="QX271"/>
      <c r="QY271"/>
      <c r="QZ271"/>
      <c r="RA271"/>
      <c r="RB271"/>
      <c r="RC271"/>
      <c r="RD271"/>
      <c r="RE271"/>
      <c r="RF271"/>
      <c r="RG271"/>
      <c r="RH271"/>
      <c r="RI271"/>
      <c r="RJ271"/>
      <c r="RK271"/>
      <c r="RL271"/>
      <c r="RM271"/>
      <c r="RN271"/>
      <c r="RO271"/>
      <c r="RP271"/>
      <c r="RQ271"/>
      <c r="RR271"/>
      <c r="RS271"/>
      <c r="RT271"/>
      <c r="RU271"/>
      <c r="RV271"/>
      <c r="RW271"/>
      <c r="RX271"/>
      <c r="RY271"/>
      <c r="RZ271"/>
      <c r="SA271"/>
      <c r="SB271"/>
      <c r="SC271"/>
      <c r="SD271"/>
      <c r="SE271"/>
      <c r="SF271"/>
      <c r="SG271"/>
      <c r="SH271"/>
      <c r="SI271"/>
      <c r="SJ271"/>
      <c r="SK271"/>
      <c r="SL271"/>
      <c r="SM271"/>
      <c r="SN271"/>
      <c r="SO271"/>
      <c r="SP271"/>
      <c r="SQ271"/>
      <c r="SR271"/>
      <c r="SS271"/>
      <c r="ST271"/>
      <c r="SU271"/>
      <c r="SV271"/>
      <c r="SW271"/>
      <c r="SX271"/>
      <c r="SY271"/>
      <c r="SZ271"/>
      <c r="TA271"/>
      <c r="TB271"/>
      <c r="TC271"/>
      <c r="TD271"/>
      <c r="TE271"/>
      <c r="TF271"/>
      <c r="TG271"/>
      <c r="TH271"/>
      <c r="TI271"/>
      <c r="TJ271"/>
      <c r="TK271"/>
      <c r="TL271"/>
      <c r="TM271"/>
      <c r="TN271"/>
      <c r="TO271"/>
      <c r="TP271"/>
      <c r="TQ271"/>
      <c r="TR271"/>
      <c r="TS271"/>
      <c r="TT271"/>
      <c r="TU271"/>
      <c r="TV271"/>
      <c r="TW271"/>
      <c r="TX271"/>
      <c r="TY271"/>
      <c r="TZ271"/>
      <c r="UA271"/>
      <c r="UB271"/>
      <c r="UC271"/>
      <c r="UD271"/>
      <c r="UE271"/>
      <c r="UF271"/>
      <c r="UG271"/>
      <c r="UH271"/>
      <c r="UI271"/>
      <c r="UJ271"/>
      <c r="UK271"/>
      <c r="UL271"/>
      <c r="UM271"/>
      <c r="UN271"/>
      <c r="UO271"/>
      <c r="UP271"/>
      <c r="UQ271"/>
      <c r="UR271"/>
      <c r="US271"/>
      <c r="UT271"/>
      <c r="UU271"/>
      <c r="UV271"/>
      <c r="UW271"/>
      <c r="UX271"/>
      <c r="UY271"/>
      <c r="UZ271"/>
      <c r="VA271"/>
      <c r="VB271"/>
      <c r="VC271"/>
      <c r="VD271"/>
      <c r="VE271"/>
      <c r="VF271"/>
      <c r="VG271"/>
      <c r="VH271"/>
      <c r="VI271"/>
      <c r="VJ271"/>
      <c r="VK271"/>
      <c r="VL271"/>
      <c r="VM271"/>
      <c r="VN271"/>
      <c r="VO271"/>
      <c r="VP271"/>
      <c r="VQ271"/>
      <c r="VR271"/>
      <c r="VS271"/>
      <c r="VT271"/>
      <c r="VU271"/>
      <c r="VV271"/>
      <c r="VW271"/>
      <c r="VX271"/>
      <c r="VY271"/>
      <c r="VZ271"/>
      <c r="WA271"/>
      <c r="WB271"/>
      <c r="WC271"/>
      <c r="WD271"/>
      <c r="WE271"/>
      <c r="WF271"/>
      <c r="WG271"/>
      <c r="WH271"/>
      <c r="WI271"/>
      <c r="WJ271"/>
      <c r="WK271"/>
      <c r="WL271"/>
      <c r="WM271"/>
      <c r="WN271"/>
      <c r="WO271"/>
      <c r="WP271"/>
      <c r="WQ271"/>
      <c r="WR271"/>
      <c r="WS271"/>
      <c r="WT271"/>
      <c r="WU271"/>
      <c r="WV271"/>
      <c r="WW271"/>
      <c r="WX271"/>
      <c r="WY271"/>
      <c r="WZ271"/>
      <c r="XA271"/>
      <c r="XB271"/>
      <c r="XC271"/>
      <c r="XD271"/>
      <c r="XE271"/>
      <c r="XF271"/>
      <c r="XG271"/>
      <c r="XH271"/>
      <c r="XI271"/>
      <c r="XJ271"/>
      <c r="XK271"/>
      <c r="XL271"/>
      <c r="XM271"/>
      <c r="XN271"/>
      <c r="XO271"/>
      <c r="XP271"/>
      <c r="XQ271"/>
      <c r="XR271"/>
      <c r="XS271"/>
      <c r="XT271"/>
      <c r="XU271"/>
      <c r="XV271"/>
      <c r="XW271"/>
      <c r="XX271"/>
      <c r="XY271"/>
      <c r="XZ271"/>
      <c r="YA271"/>
      <c r="YB271"/>
      <c r="YC271"/>
      <c r="YD271"/>
      <c r="YE271"/>
      <c r="YF271"/>
      <c r="YG271"/>
      <c r="YH271"/>
      <c r="YI271"/>
      <c r="YJ271"/>
      <c r="YK271"/>
      <c r="YL271"/>
      <c r="YM271"/>
      <c r="YN271"/>
      <c r="YO271"/>
      <c r="YP271"/>
      <c r="YQ271"/>
      <c r="YR271"/>
      <c r="YS271"/>
      <c r="YT271"/>
      <c r="YU271"/>
      <c r="YV271"/>
      <c r="YW271"/>
      <c r="YX271"/>
      <c r="YY271"/>
      <c r="YZ271"/>
      <c r="ZA271"/>
      <c r="ZB271"/>
      <c r="ZC271"/>
      <c r="ZD271"/>
      <c r="ZE271"/>
      <c r="ZF271"/>
      <c r="ZG271"/>
      <c r="ZH271"/>
      <c r="ZI271"/>
      <c r="ZJ271"/>
      <c r="ZK271"/>
      <c r="ZL271"/>
      <c r="ZM271"/>
      <c r="ZN271"/>
      <c r="ZO271"/>
      <c r="ZP271"/>
      <c r="ZQ271"/>
      <c r="ZR271"/>
      <c r="ZS271"/>
      <c r="ZT271"/>
      <c r="ZU271"/>
      <c r="ZV271"/>
      <c r="ZW271"/>
      <c r="ZX271"/>
      <c r="ZY271"/>
      <c r="ZZ271"/>
      <c r="AAA271"/>
      <c r="AAB271"/>
      <c r="AAC271"/>
      <c r="AAD271"/>
      <c r="AAE271"/>
      <c r="AAF271"/>
      <c r="AAG271"/>
      <c r="AAH271"/>
      <c r="AAI271"/>
      <c r="AAJ271"/>
      <c r="AAK271"/>
      <c r="AAL271"/>
      <c r="AAM271"/>
      <c r="AAN271"/>
      <c r="AAO271"/>
      <c r="AAP271"/>
      <c r="AAQ271"/>
      <c r="AAR271"/>
      <c r="AAS271"/>
      <c r="AAT271"/>
      <c r="AAU271"/>
      <c r="AAV271"/>
      <c r="AAW271"/>
      <c r="AAX271"/>
      <c r="AAY271"/>
      <c r="AAZ271"/>
      <c r="ABA271"/>
      <c r="ABB271"/>
      <c r="ABC271"/>
      <c r="ABD271"/>
      <c r="ABE271"/>
      <c r="ABF271"/>
      <c r="ABG271"/>
      <c r="ABH271"/>
      <c r="ABI271"/>
      <c r="ABJ271"/>
      <c r="ABK271"/>
      <c r="ABL271"/>
      <c r="ABM271"/>
      <c r="ABN271"/>
      <c r="ABO271"/>
      <c r="ABP271"/>
      <c r="ABQ271"/>
      <c r="ABR271"/>
      <c r="ABS271"/>
      <c r="ABT271"/>
      <c r="ABU271"/>
      <c r="ABV271"/>
      <c r="ABW271"/>
      <c r="ABX271"/>
      <c r="ABY271"/>
      <c r="ABZ271"/>
      <c r="ACA271"/>
      <c r="ACB271"/>
      <c r="ACC271"/>
      <c r="ACD271"/>
      <c r="ACE271"/>
      <c r="ACF271"/>
      <c r="ACG271"/>
      <c r="ACH271"/>
      <c r="ACI271"/>
      <c r="ACJ271"/>
      <c r="ACK271"/>
      <c r="ACL271"/>
      <c r="ACM271"/>
      <c r="ACN271"/>
      <c r="ACO271"/>
      <c r="ACP271"/>
      <c r="ACQ271"/>
      <c r="ACR271"/>
      <c r="ACS271"/>
      <c r="ACT271"/>
      <c r="ACU271"/>
      <c r="ACV271"/>
      <c r="ACW271"/>
      <c r="ACX271"/>
      <c r="ACY271"/>
      <c r="ACZ271"/>
      <c r="ADA271"/>
      <c r="ADB271"/>
      <c r="ADC271"/>
      <c r="ADD271"/>
      <c r="ADE271"/>
      <c r="ADF271"/>
      <c r="ADG271"/>
      <c r="ADH271"/>
      <c r="ADI271"/>
      <c r="ADJ271"/>
      <c r="ADK271"/>
      <c r="ADL271"/>
      <c r="ADM271"/>
      <c r="ADN271"/>
      <c r="ADO271"/>
      <c r="ADP271"/>
      <c r="ADQ271"/>
      <c r="ADR271"/>
      <c r="ADS271"/>
      <c r="ADT271"/>
      <c r="ADU271"/>
      <c r="ADV271"/>
      <c r="ADW271"/>
      <c r="ADX271"/>
      <c r="ADY271"/>
      <c r="ADZ271"/>
      <c r="AEA271"/>
      <c r="AEB271"/>
      <c r="AEC271"/>
      <c r="AED271"/>
      <c r="AEE271"/>
      <c r="AEF271"/>
      <c r="AEG271"/>
      <c r="AEH271"/>
      <c r="AEI271"/>
      <c r="AEJ271"/>
      <c r="AEK271"/>
      <c r="AEL271"/>
      <c r="AEM271"/>
      <c r="AEN271"/>
      <c r="AEO271"/>
      <c r="AEP271"/>
      <c r="AEQ271"/>
      <c r="AER271"/>
      <c r="AES271"/>
      <c r="AET271"/>
      <c r="AEU271"/>
      <c r="AEV271"/>
      <c r="AEW271"/>
      <c r="AEX271"/>
      <c r="AEY271"/>
      <c r="AEZ271"/>
      <c r="AFA271"/>
      <c r="AFB271"/>
      <c r="AFC271"/>
      <c r="AFD271"/>
      <c r="AFE271"/>
      <c r="AFF271"/>
      <c r="AFG271"/>
      <c r="AFH271"/>
      <c r="AFI271"/>
      <c r="AFJ271"/>
      <c r="AFK271"/>
      <c r="AFL271"/>
      <c r="AFM271"/>
      <c r="AFN271"/>
      <c r="AFO271"/>
      <c r="AFP271"/>
      <c r="AFQ271"/>
      <c r="AFR271"/>
      <c r="AFS271"/>
      <c r="AFT271"/>
      <c r="AFU271"/>
      <c r="AFV271"/>
      <c r="AFW271"/>
      <c r="AFX271"/>
      <c r="AFY271"/>
      <c r="AFZ271"/>
      <c r="AGA271"/>
      <c r="AGB271"/>
      <c r="AGC271"/>
      <c r="AGD271"/>
      <c r="AGE271"/>
      <c r="AGF271"/>
      <c r="AGG271"/>
      <c r="AGH271"/>
      <c r="AGI271"/>
      <c r="AGJ271"/>
      <c r="AGK271"/>
      <c r="AGL271"/>
      <c r="AGM271"/>
      <c r="AGN271"/>
      <c r="AGO271"/>
      <c r="AGP271"/>
      <c r="AGQ271"/>
      <c r="AGR271"/>
      <c r="AGS271"/>
      <c r="AGT271"/>
      <c r="AGU271"/>
      <c r="AGV271"/>
      <c r="AGW271"/>
      <c r="AGX271"/>
      <c r="AGY271"/>
      <c r="AGZ271"/>
      <c r="AHA271"/>
      <c r="AHB271"/>
      <c r="AHC271"/>
      <c r="AHD271"/>
      <c r="AHE271"/>
      <c r="AHF271"/>
      <c r="AHG271"/>
      <c r="AHH271"/>
      <c r="AHI271"/>
      <c r="AHJ271"/>
      <c r="AHK271"/>
      <c r="AHL271"/>
      <c r="AHM271"/>
      <c r="AHN271"/>
      <c r="AHO271"/>
      <c r="AHP271"/>
      <c r="AHQ271"/>
      <c r="AHR271"/>
      <c r="AHS271"/>
      <c r="AHT271"/>
      <c r="AHU271"/>
      <c r="AHV271"/>
      <c r="AHW271"/>
      <c r="AHX271"/>
      <c r="AHY271"/>
      <c r="AHZ271"/>
      <c r="AIA271"/>
      <c r="AIB271"/>
      <c r="AIC271"/>
      <c r="AID271"/>
      <c r="AIE271"/>
      <c r="AIF271"/>
      <c r="AIG271"/>
      <c r="AIH271"/>
      <c r="AII271"/>
      <c r="AIJ271"/>
      <c r="AIK271"/>
      <c r="AIL271"/>
      <c r="AIM271"/>
      <c r="AIN271"/>
      <c r="AIO271"/>
      <c r="AIP271"/>
      <c r="AIQ271"/>
      <c r="AIR271"/>
      <c r="AIS271"/>
      <c r="AIT271"/>
      <c r="AIU271"/>
      <c r="AIV271"/>
      <c r="AIW271"/>
      <c r="AIX271"/>
      <c r="AIY271"/>
      <c r="AIZ271"/>
      <c r="AJA271"/>
      <c r="AJB271"/>
      <c r="AJC271"/>
      <c r="AJD271"/>
      <c r="AJE271"/>
      <c r="AJF271"/>
      <c r="AJG271"/>
      <c r="AJH271"/>
      <c r="AJI271"/>
      <c r="AJJ271"/>
      <c r="AJK271"/>
      <c r="AJL271"/>
      <c r="AJM271"/>
      <c r="AJN271"/>
      <c r="AJO271"/>
      <c r="AJP271"/>
      <c r="AJQ271"/>
      <c r="AJR271"/>
      <c r="AJS271"/>
      <c r="AJT271"/>
      <c r="AJU271"/>
      <c r="AJV271"/>
      <c r="AJW271"/>
      <c r="AJX271"/>
      <c r="AJY271"/>
      <c r="AJZ271"/>
      <c r="AKA271"/>
      <c r="AKB271"/>
      <c r="AKC271"/>
      <c r="AKD271"/>
      <c r="AKE271"/>
      <c r="AKF271"/>
      <c r="AKG271"/>
      <c r="AKH271"/>
      <c r="AKI271"/>
      <c r="AKJ271"/>
      <c r="AKK271"/>
      <c r="AKL271"/>
      <c r="AKM271"/>
      <c r="AKN271"/>
      <c r="AKO271"/>
      <c r="AKP271"/>
      <c r="AKQ271"/>
      <c r="AKR271"/>
      <c r="AKS271"/>
      <c r="AKT271"/>
      <c r="AKU271"/>
      <c r="AKV271"/>
      <c r="AKW271"/>
      <c r="AKX271"/>
      <c r="AKY271"/>
      <c r="AKZ271"/>
      <c r="ALA271"/>
      <c r="ALB271"/>
      <c r="ALC271"/>
      <c r="ALD271"/>
      <c r="ALE271"/>
      <c r="ALF271"/>
      <c r="ALG271"/>
      <c r="ALH271"/>
      <c r="ALI271"/>
      <c r="ALJ271"/>
      <c r="ALK271"/>
      <c r="ALL271"/>
      <c r="ALM271"/>
      <c r="ALN271"/>
      <c r="ALO271"/>
      <c r="ALP271"/>
      <c r="ALQ271"/>
      <c r="ALR271"/>
      <c r="ALS271"/>
      <c r="ALT271"/>
      <c r="ALU271"/>
      <c r="ALV271"/>
      <c r="ALW271"/>
      <c r="ALX271"/>
      <c r="ALY271"/>
      <c r="ALZ271"/>
      <c r="AMA271"/>
      <c r="AMB271"/>
      <c r="AMC271"/>
      <c r="AMD271"/>
      <c r="AME271"/>
      <c r="AMF271"/>
      <c r="AMG271"/>
      <c r="AMH271"/>
      <c r="AMI271"/>
      <c r="AMJ271"/>
    </row>
    <row r="272" spans="1:1024">
      <c r="A272" s="92"/>
      <c r="B272" s="31" t="s">
        <v>303</v>
      </c>
      <c r="C272" s="31"/>
      <c r="D272" s="31"/>
      <c r="E272" s="31"/>
      <c r="F272" s="31"/>
      <c r="G272" s="192"/>
      <c r="H272" s="171"/>
      <c r="I272" s="193"/>
      <c r="J272" s="194"/>
      <c r="K272" s="31"/>
      <c r="L272" s="171"/>
      <c r="M272" s="128"/>
      <c r="N272" s="31"/>
      <c r="O272" s="31"/>
      <c r="P272" s="31"/>
      <c r="Q272" s="69"/>
      <c r="R272" s="187">
        <f t="shared" si="15"/>
        <v>0</v>
      </c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  <c r="IZ272"/>
      <c r="JA272"/>
      <c r="JB272"/>
      <c r="JC272"/>
      <c r="JD272"/>
      <c r="JE272"/>
      <c r="JF272"/>
      <c r="JG272"/>
      <c r="JH272"/>
      <c r="JI272"/>
      <c r="JJ272"/>
      <c r="JK272"/>
      <c r="JL272"/>
      <c r="JM272"/>
      <c r="JN272"/>
      <c r="JO272"/>
      <c r="JP272"/>
      <c r="JQ272"/>
      <c r="JR272"/>
      <c r="JS272"/>
      <c r="JT272"/>
      <c r="JU272"/>
      <c r="JV272"/>
      <c r="JW272"/>
      <c r="JX272"/>
      <c r="JY272"/>
      <c r="JZ272"/>
      <c r="KA272"/>
      <c r="KB272"/>
      <c r="KC272"/>
      <c r="KD272"/>
      <c r="KE272"/>
      <c r="KF272"/>
      <c r="KG272"/>
      <c r="KH272"/>
      <c r="KI272"/>
      <c r="KJ272"/>
      <c r="KK272"/>
      <c r="KL272"/>
      <c r="KM272"/>
      <c r="KN272"/>
      <c r="KO272"/>
      <c r="KP272"/>
      <c r="KQ272"/>
      <c r="KR272"/>
      <c r="KS272"/>
      <c r="KT272"/>
      <c r="KU272"/>
      <c r="KV272"/>
      <c r="KW272"/>
      <c r="KX272"/>
      <c r="KY272"/>
      <c r="KZ272"/>
      <c r="LA272"/>
      <c r="LB272"/>
      <c r="LC272"/>
      <c r="LD272"/>
      <c r="LE272"/>
      <c r="LF272"/>
      <c r="LG272"/>
      <c r="LH272"/>
      <c r="LI272"/>
      <c r="LJ272"/>
      <c r="LK272"/>
      <c r="LL272"/>
      <c r="LM272"/>
      <c r="LN272"/>
      <c r="LO272"/>
      <c r="LP272"/>
      <c r="LQ272"/>
      <c r="LR272"/>
      <c r="LS272"/>
      <c r="LT272"/>
      <c r="LU272"/>
      <c r="LV272"/>
      <c r="LW272"/>
      <c r="LX272"/>
      <c r="LY272"/>
      <c r="LZ272"/>
      <c r="MA272"/>
      <c r="MB272"/>
      <c r="MC272"/>
      <c r="MD272"/>
      <c r="ME272"/>
      <c r="MF272"/>
      <c r="MG272"/>
      <c r="MH272"/>
      <c r="MI272"/>
      <c r="MJ272"/>
      <c r="MK272"/>
      <c r="ML272"/>
      <c r="MM272"/>
      <c r="MN272"/>
      <c r="MO272"/>
      <c r="MP272"/>
      <c r="MQ272"/>
      <c r="MR272"/>
      <c r="MS272"/>
      <c r="MT272"/>
      <c r="MU272"/>
      <c r="MV272"/>
      <c r="MW272"/>
      <c r="MX272"/>
      <c r="MY272"/>
      <c r="MZ272"/>
      <c r="NA272"/>
      <c r="NB272"/>
      <c r="NC272"/>
      <c r="ND272"/>
      <c r="NE272"/>
      <c r="NF272"/>
      <c r="NG272"/>
      <c r="NH272"/>
      <c r="NI272"/>
      <c r="NJ272"/>
      <c r="NK272"/>
      <c r="NL272"/>
      <c r="NM272"/>
      <c r="NN272"/>
      <c r="NO272"/>
      <c r="NP272"/>
      <c r="NQ272"/>
      <c r="NR272"/>
      <c r="NS272"/>
      <c r="NT272"/>
      <c r="NU272"/>
      <c r="NV272"/>
      <c r="NW272"/>
      <c r="NX272"/>
      <c r="NY272"/>
      <c r="NZ272"/>
      <c r="OA272"/>
      <c r="OB272"/>
      <c r="OC272"/>
      <c r="OD272"/>
      <c r="OE272"/>
      <c r="OF272"/>
      <c r="OG272"/>
      <c r="OH272"/>
      <c r="OI272"/>
      <c r="OJ272"/>
      <c r="OK272"/>
      <c r="OL272"/>
      <c r="OM272"/>
      <c r="ON272"/>
      <c r="OO272"/>
      <c r="OP272"/>
      <c r="OQ272"/>
      <c r="OR272"/>
      <c r="OS272"/>
      <c r="OT272"/>
      <c r="OU272"/>
      <c r="OV272"/>
      <c r="OW272"/>
      <c r="OX272"/>
      <c r="OY272"/>
      <c r="OZ272"/>
      <c r="PA272"/>
      <c r="PB272"/>
      <c r="PC272"/>
      <c r="PD272"/>
      <c r="PE272"/>
      <c r="PF272"/>
      <c r="PG272"/>
      <c r="PH272"/>
      <c r="PI272"/>
      <c r="PJ272"/>
      <c r="PK272"/>
      <c r="PL272"/>
      <c r="PM272"/>
      <c r="PN272"/>
      <c r="PO272"/>
      <c r="PP272"/>
      <c r="PQ272"/>
      <c r="PR272"/>
      <c r="PS272"/>
      <c r="PT272"/>
      <c r="PU272"/>
      <c r="PV272"/>
      <c r="PW272"/>
      <c r="PX272"/>
      <c r="PY272"/>
      <c r="PZ272"/>
      <c r="QA272"/>
      <c r="QB272"/>
      <c r="QC272"/>
      <c r="QD272"/>
      <c r="QE272"/>
      <c r="QF272"/>
      <c r="QG272"/>
      <c r="QH272"/>
      <c r="QI272"/>
      <c r="QJ272"/>
      <c r="QK272"/>
      <c r="QL272"/>
      <c r="QM272"/>
      <c r="QN272"/>
      <c r="QO272"/>
      <c r="QP272"/>
      <c r="QQ272"/>
      <c r="QR272"/>
      <c r="QS272"/>
      <c r="QT272"/>
      <c r="QU272"/>
      <c r="QV272"/>
      <c r="QW272"/>
      <c r="QX272"/>
      <c r="QY272"/>
      <c r="QZ272"/>
      <c r="RA272"/>
      <c r="RB272"/>
      <c r="RC272"/>
      <c r="RD272"/>
      <c r="RE272"/>
      <c r="RF272"/>
      <c r="RG272"/>
      <c r="RH272"/>
      <c r="RI272"/>
      <c r="RJ272"/>
      <c r="RK272"/>
      <c r="RL272"/>
      <c r="RM272"/>
      <c r="RN272"/>
      <c r="RO272"/>
      <c r="RP272"/>
      <c r="RQ272"/>
      <c r="RR272"/>
      <c r="RS272"/>
      <c r="RT272"/>
      <c r="RU272"/>
      <c r="RV272"/>
      <c r="RW272"/>
      <c r="RX272"/>
      <c r="RY272"/>
      <c r="RZ272"/>
      <c r="SA272"/>
      <c r="SB272"/>
      <c r="SC272"/>
      <c r="SD272"/>
      <c r="SE272"/>
      <c r="SF272"/>
      <c r="SG272"/>
      <c r="SH272"/>
      <c r="SI272"/>
      <c r="SJ272"/>
      <c r="SK272"/>
      <c r="SL272"/>
      <c r="SM272"/>
      <c r="SN272"/>
      <c r="SO272"/>
      <c r="SP272"/>
      <c r="SQ272"/>
      <c r="SR272"/>
      <c r="SS272"/>
      <c r="ST272"/>
      <c r="SU272"/>
      <c r="SV272"/>
      <c r="SW272"/>
      <c r="SX272"/>
      <c r="SY272"/>
      <c r="SZ272"/>
      <c r="TA272"/>
      <c r="TB272"/>
      <c r="TC272"/>
      <c r="TD272"/>
      <c r="TE272"/>
      <c r="TF272"/>
      <c r="TG272"/>
      <c r="TH272"/>
      <c r="TI272"/>
      <c r="TJ272"/>
      <c r="TK272"/>
      <c r="TL272"/>
      <c r="TM272"/>
      <c r="TN272"/>
      <c r="TO272"/>
      <c r="TP272"/>
      <c r="TQ272"/>
      <c r="TR272"/>
      <c r="TS272"/>
      <c r="TT272"/>
      <c r="TU272"/>
      <c r="TV272"/>
      <c r="TW272"/>
      <c r="TX272"/>
      <c r="TY272"/>
      <c r="TZ272"/>
      <c r="UA272"/>
      <c r="UB272"/>
      <c r="UC272"/>
      <c r="UD272"/>
      <c r="UE272"/>
      <c r="UF272"/>
      <c r="UG272"/>
      <c r="UH272"/>
      <c r="UI272"/>
      <c r="UJ272"/>
      <c r="UK272"/>
      <c r="UL272"/>
      <c r="UM272"/>
      <c r="UN272"/>
      <c r="UO272"/>
      <c r="UP272"/>
      <c r="UQ272"/>
      <c r="UR272"/>
      <c r="US272"/>
      <c r="UT272"/>
      <c r="UU272"/>
      <c r="UV272"/>
      <c r="UW272"/>
      <c r="UX272"/>
      <c r="UY272"/>
      <c r="UZ272"/>
      <c r="VA272"/>
      <c r="VB272"/>
      <c r="VC272"/>
      <c r="VD272"/>
      <c r="VE272"/>
      <c r="VF272"/>
      <c r="VG272"/>
      <c r="VH272"/>
      <c r="VI272"/>
      <c r="VJ272"/>
      <c r="VK272"/>
      <c r="VL272"/>
      <c r="VM272"/>
      <c r="VN272"/>
      <c r="VO272"/>
      <c r="VP272"/>
      <c r="VQ272"/>
      <c r="VR272"/>
      <c r="VS272"/>
      <c r="VT272"/>
      <c r="VU272"/>
      <c r="VV272"/>
      <c r="VW272"/>
      <c r="VX272"/>
      <c r="VY272"/>
      <c r="VZ272"/>
      <c r="WA272"/>
      <c r="WB272"/>
      <c r="WC272"/>
      <c r="WD272"/>
      <c r="WE272"/>
      <c r="WF272"/>
      <c r="WG272"/>
      <c r="WH272"/>
      <c r="WI272"/>
      <c r="WJ272"/>
      <c r="WK272"/>
      <c r="WL272"/>
      <c r="WM272"/>
      <c r="WN272"/>
      <c r="WO272"/>
      <c r="WP272"/>
      <c r="WQ272"/>
      <c r="WR272"/>
      <c r="WS272"/>
      <c r="WT272"/>
      <c r="WU272"/>
      <c r="WV272"/>
      <c r="WW272"/>
      <c r="WX272"/>
      <c r="WY272"/>
      <c r="WZ272"/>
      <c r="XA272"/>
      <c r="XB272"/>
      <c r="XC272"/>
      <c r="XD272"/>
      <c r="XE272"/>
      <c r="XF272"/>
      <c r="XG272"/>
      <c r="XH272"/>
      <c r="XI272"/>
      <c r="XJ272"/>
      <c r="XK272"/>
      <c r="XL272"/>
      <c r="XM272"/>
      <c r="XN272"/>
      <c r="XO272"/>
      <c r="XP272"/>
      <c r="XQ272"/>
      <c r="XR272"/>
      <c r="XS272"/>
      <c r="XT272"/>
      <c r="XU272"/>
      <c r="XV272"/>
      <c r="XW272"/>
      <c r="XX272"/>
      <c r="XY272"/>
      <c r="XZ272"/>
      <c r="YA272"/>
      <c r="YB272"/>
      <c r="YC272"/>
      <c r="YD272"/>
      <c r="YE272"/>
      <c r="YF272"/>
      <c r="YG272"/>
      <c r="YH272"/>
      <c r="YI272"/>
      <c r="YJ272"/>
      <c r="YK272"/>
      <c r="YL272"/>
      <c r="YM272"/>
      <c r="YN272"/>
      <c r="YO272"/>
      <c r="YP272"/>
      <c r="YQ272"/>
      <c r="YR272"/>
      <c r="YS272"/>
      <c r="YT272"/>
      <c r="YU272"/>
      <c r="YV272"/>
      <c r="YW272"/>
      <c r="YX272"/>
      <c r="YY272"/>
      <c r="YZ272"/>
      <c r="ZA272"/>
      <c r="ZB272"/>
      <c r="ZC272"/>
      <c r="ZD272"/>
      <c r="ZE272"/>
      <c r="ZF272"/>
      <c r="ZG272"/>
      <c r="ZH272"/>
      <c r="ZI272"/>
      <c r="ZJ272"/>
      <c r="ZK272"/>
      <c r="ZL272"/>
      <c r="ZM272"/>
      <c r="ZN272"/>
      <c r="ZO272"/>
      <c r="ZP272"/>
      <c r="ZQ272"/>
      <c r="ZR272"/>
      <c r="ZS272"/>
      <c r="ZT272"/>
      <c r="ZU272"/>
      <c r="ZV272"/>
      <c r="ZW272"/>
      <c r="ZX272"/>
      <c r="ZY272"/>
      <c r="ZZ272"/>
      <c r="AAA272"/>
      <c r="AAB272"/>
      <c r="AAC272"/>
      <c r="AAD272"/>
      <c r="AAE272"/>
      <c r="AAF272"/>
      <c r="AAG272"/>
      <c r="AAH272"/>
      <c r="AAI272"/>
      <c r="AAJ272"/>
      <c r="AAK272"/>
      <c r="AAL272"/>
      <c r="AAM272"/>
      <c r="AAN272"/>
      <c r="AAO272"/>
      <c r="AAP272"/>
      <c r="AAQ272"/>
      <c r="AAR272"/>
      <c r="AAS272"/>
      <c r="AAT272"/>
      <c r="AAU272"/>
      <c r="AAV272"/>
      <c r="AAW272"/>
      <c r="AAX272"/>
      <c r="AAY272"/>
      <c r="AAZ272"/>
      <c r="ABA272"/>
      <c r="ABB272"/>
      <c r="ABC272"/>
      <c r="ABD272"/>
      <c r="ABE272"/>
      <c r="ABF272"/>
      <c r="ABG272"/>
      <c r="ABH272"/>
      <c r="ABI272"/>
      <c r="ABJ272"/>
      <c r="ABK272"/>
      <c r="ABL272"/>
      <c r="ABM272"/>
      <c r="ABN272"/>
      <c r="ABO272"/>
      <c r="ABP272"/>
      <c r="ABQ272"/>
      <c r="ABR272"/>
      <c r="ABS272"/>
      <c r="ABT272"/>
      <c r="ABU272"/>
      <c r="ABV272"/>
      <c r="ABW272"/>
      <c r="ABX272"/>
      <c r="ABY272"/>
      <c r="ABZ272"/>
      <c r="ACA272"/>
      <c r="ACB272"/>
      <c r="ACC272"/>
      <c r="ACD272"/>
      <c r="ACE272"/>
      <c r="ACF272"/>
      <c r="ACG272"/>
      <c r="ACH272"/>
      <c r="ACI272"/>
      <c r="ACJ272"/>
      <c r="ACK272"/>
      <c r="ACL272"/>
      <c r="ACM272"/>
      <c r="ACN272"/>
      <c r="ACO272"/>
      <c r="ACP272"/>
      <c r="ACQ272"/>
      <c r="ACR272"/>
      <c r="ACS272"/>
      <c r="ACT272"/>
      <c r="ACU272"/>
      <c r="ACV272"/>
      <c r="ACW272"/>
      <c r="ACX272"/>
      <c r="ACY272"/>
      <c r="ACZ272"/>
      <c r="ADA272"/>
      <c r="ADB272"/>
      <c r="ADC272"/>
      <c r="ADD272"/>
      <c r="ADE272"/>
      <c r="ADF272"/>
      <c r="ADG272"/>
      <c r="ADH272"/>
      <c r="ADI272"/>
      <c r="ADJ272"/>
      <c r="ADK272"/>
      <c r="ADL272"/>
      <c r="ADM272"/>
      <c r="ADN272"/>
      <c r="ADO272"/>
      <c r="ADP272"/>
      <c r="ADQ272"/>
      <c r="ADR272"/>
      <c r="ADS272"/>
      <c r="ADT272"/>
      <c r="ADU272"/>
      <c r="ADV272"/>
      <c r="ADW272"/>
      <c r="ADX272"/>
      <c r="ADY272"/>
      <c r="ADZ272"/>
      <c r="AEA272"/>
      <c r="AEB272"/>
      <c r="AEC272"/>
      <c r="AED272"/>
      <c r="AEE272"/>
      <c r="AEF272"/>
      <c r="AEG272"/>
      <c r="AEH272"/>
      <c r="AEI272"/>
      <c r="AEJ272"/>
      <c r="AEK272"/>
      <c r="AEL272"/>
      <c r="AEM272"/>
      <c r="AEN272"/>
      <c r="AEO272"/>
      <c r="AEP272"/>
      <c r="AEQ272"/>
      <c r="AER272"/>
      <c r="AES272"/>
      <c r="AET272"/>
      <c r="AEU272"/>
      <c r="AEV272"/>
      <c r="AEW272"/>
      <c r="AEX272"/>
      <c r="AEY272"/>
      <c r="AEZ272"/>
      <c r="AFA272"/>
      <c r="AFB272"/>
      <c r="AFC272"/>
      <c r="AFD272"/>
      <c r="AFE272"/>
      <c r="AFF272"/>
      <c r="AFG272"/>
      <c r="AFH272"/>
      <c r="AFI272"/>
      <c r="AFJ272"/>
      <c r="AFK272"/>
      <c r="AFL272"/>
      <c r="AFM272"/>
      <c r="AFN272"/>
      <c r="AFO272"/>
      <c r="AFP272"/>
      <c r="AFQ272"/>
      <c r="AFR272"/>
      <c r="AFS272"/>
      <c r="AFT272"/>
      <c r="AFU272"/>
      <c r="AFV272"/>
      <c r="AFW272"/>
      <c r="AFX272"/>
      <c r="AFY272"/>
      <c r="AFZ272"/>
      <c r="AGA272"/>
      <c r="AGB272"/>
      <c r="AGC272"/>
      <c r="AGD272"/>
      <c r="AGE272"/>
      <c r="AGF272"/>
      <c r="AGG272"/>
      <c r="AGH272"/>
      <c r="AGI272"/>
      <c r="AGJ272"/>
      <c r="AGK272"/>
      <c r="AGL272"/>
      <c r="AGM272"/>
      <c r="AGN272"/>
      <c r="AGO272"/>
      <c r="AGP272"/>
      <c r="AGQ272"/>
      <c r="AGR272"/>
      <c r="AGS272"/>
      <c r="AGT272"/>
      <c r="AGU272"/>
      <c r="AGV272"/>
      <c r="AGW272"/>
      <c r="AGX272"/>
      <c r="AGY272"/>
      <c r="AGZ272"/>
      <c r="AHA272"/>
      <c r="AHB272"/>
      <c r="AHC272"/>
      <c r="AHD272"/>
      <c r="AHE272"/>
      <c r="AHF272"/>
      <c r="AHG272"/>
      <c r="AHH272"/>
      <c r="AHI272"/>
      <c r="AHJ272"/>
      <c r="AHK272"/>
      <c r="AHL272"/>
      <c r="AHM272"/>
      <c r="AHN272"/>
      <c r="AHO272"/>
      <c r="AHP272"/>
      <c r="AHQ272"/>
      <c r="AHR272"/>
      <c r="AHS272"/>
      <c r="AHT272"/>
      <c r="AHU272"/>
      <c r="AHV272"/>
      <c r="AHW272"/>
      <c r="AHX272"/>
      <c r="AHY272"/>
      <c r="AHZ272"/>
      <c r="AIA272"/>
      <c r="AIB272"/>
      <c r="AIC272"/>
      <c r="AID272"/>
      <c r="AIE272"/>
      <c r="AIF272"/>
      <c r="AIG272"/>
      <c r="AIH272"/>
      <c r="AII272"/>
      <c r="AIJ272"/>
      <c r="AIK272"/>
      <c r="AIL272"/>
      <c r="AIM272"/>
      <c r="AIN272"/>
      <c r="AIO272"/>
      <c r="AIP272"/>
      <c r="AIQ272"/>
      <c r="AIR272"/>
      <c r="AIS272"/>
      <c r="AIT272"/>
      <c r="AIU272"/>
      <c r="AIV272"/>
      <c r="AIW272"/>
      <c r="AIX272"/>
      <c r="AIY272"/>
      <c r="AIZ272"/>
      <c r="AJA272"/>
      <c r="AJB272"/>
      <c r="AJC272"/>
      <c r="AJD272"/>
      <c r="AJE272"/>
      <c r="AJF272"/>
      <c r="AJG272"/>
      <c r="AJH272"/>
      <c r="AJI272"/>
      <c r="AJJ272"/>
      <c r="AJK272"/>
      <c r="AJL272"/>
      <c r="AJM272"/>
      <c r="AJN272"/>
      <c r="AJO272"/>
      <c r="AJP272"/>
      <c r="AJQ272"/>
      <c r="AJR272"/>
      <c r="AJS272"/>
      <c r="AJT272"/>
      <c r="AJU272"/>
      <c r="AJV272"/>
      <c r="AJW272"/>
      <c r="AJX272"/>
      <c r="AJY272"/>
      <c r="AJZ272"/>
      <c r="AKA272"/>
      <c r="AKB272"/>
      <c r="AKC272"/>
      <c r="AKD272"/>
      <c r="AKE272"/>
      <c r="AKF272"/>
      <c r="AKG272"/>
      <c r="AKH272"/>
      <c r="AKI272"/>
      <c r="AKJ272"/>
      <c r="AKK272"/>
      <c r="AKL272"/>
      <c r="AKM272"/>
      <c r="AKN272"/>
      <c r="AKO272"/>
      <c r="AKP272"/>
      <c r="AKQ272"/>
      <c r="AKR272"/>
      <c r="AKS272"/>
      <c r="AKT272"/>
      <c r="AKU272"/>
      <c r="AKV272"/>
      <c r="AKW272"/>
      <c r="AKX272"/>
      <c r="AKY272"/>
      <c r="AKZ272"/>
      <c r="ALA272"/>
      <c r="ALB272"/>
      <c r="ALC272"/>
      <c r="ALD272"/>
      <c r="ALE272"/>
      <c r="ALF272"/>
      <c r="ALG272"/>
      <c r="ALH272"/>
      <c r="ALI272"/>
      <c r="ALJ272"/>
      <c r="ALK272"/>
      <c r="ALL272"/>
      <c r="ALM272"/>
      <c r="ALN272"/>
      <c r="ALO272"/>
      <c r="ALP272"/>
      <c r="ALQ272"/>
      <c r="ALR272"/>
      <c r="ALS272"/>
      <c r="ALT272"/>
      <c r="ALU272"/>
      <c r="ALV272"/>
      <c r="ALW272"/>
      <c r="ALX272"/>
      <c r="ALY272"/>
      <c r="ALZ272"/>
      <c r="AMA272"/>
      <c r="AMB272"/>
      <c r="AMC272"/>
      <c r="AMD272"/>
      <c r="AME272"/>
      <c r="AMF272"/>
      <c r="AMG272"/>
      <c r="AMH272"/>
      <c r="AMI272"/>
      <c r="AMJ272"/>
    </row>
    <row r="273" spans="1:1024">
      <c r="A273" s="92"/>
      <c r="B273" s="99" t="s">
        <v>304</v>
      </c>
      <c r="C273" s="99"/>
      <c r="D273" s="99"/>
      <c r="E273" s="99"/>
      <c r="F273" s="99"/>
      <c r="G273" s="196"/>
      <c r="H273" s="197"/>
      <c r="I273" s="198"/>
      <c r="J273" s="199"/>
      <c r="K273" s="99"/>
      <c r="L273" s="197"/>
      <c r="M273" s="103"/>
      <c r="N273" s="99"/>
      <c r="O273" s="99"/>
      <c r="P273" s="99"/>
      <c r="Q273" s="124"/>
      <c r="R273" s="200">
        <f t="shared" si="15"/>
        <v>0</v>
      </c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  <c r="IZ273"/>
      <c r="JA273"/>
      <c r="JB273"/>
      <c r="JC273"/>
      <c r="JD273"/>
      <c r="JE273"/>
      <c r="JF273"/>
      <c r="JG273"/>
      <c r="JH273"/>
      <c r="JI273"/>
      <c r="JJ273"/>
      <c r="JK273"/>
      <c r="JL273"/>
      <c r="JM273"/>
      <c r="JN273"/>
      <c r="JO273"/>
      <c r="JP273"/>
      <c r="JQ273"/>
      <c r="JR273"/>
      <c r="JS273"/>
      <c r="JT273"/>
      <c r="JU273"/>
      <c r="JV273"/>
      <c r="JW273"/>
      <c r="JX273"/>
      <c r="JY273"/>
      <c r="JZ273"/>
      <c r="KA273"/>
      <c r="KB273"/>
      <c r="KC273"/>
      <c r="KD273"/>
      <c r="KE273"/>
      <c r="KF273"/>
      <c r="KG273"/>
      <c r="KH273"/>
      <c r="KI273"/>
      <c r="KJ273"/>
      <c r="KK273"/>
      <c r="KL273"/>
      <c r="KM273"/>
      <c r="KN273"/>
      <c r="KO273"/>
      <c r="KP273"/>
      <c r="KQ273"/>
      <c r="KR273"/>
      <c r="KS273"/>
      <c r="KT273"/>
      <c r="KU273"/>
      <c r="KV273"/>
      <c r="KW273"/>
      <c r="KX273"/>
      <c r="KY273"/>
      <c r="KZ273"/>
      <c r="LA273"/>
      <c r="LB273"/>
      <c r="LC273"/>
      <c r="LD273"/>
      <c r="LE273"/>
      <c r="LF273"/>
      <c r="LG273"/>
      <c r="LH273"/>
      <c r="LI273"/>
      <c r="LJ273"/>
      <c r="LK273"/>
      <c r="LL273"/>
      <c r="LM273"/>
      <c r="LN273"/>
      <c r="LO273"/>
      <c r="LP273"/>
      <c r="LQ273"/>
      <c r="LR273"/>
      <c r="LS273"/>
      <c r="LT273"/>
      <c r="LU273"/>
      <c r="LV273"/>
      <c r="LW273"/>
      <c r="LX273"/>
      <c r="LY273"/>
      <c r="LZ273"/>
      <c r="MA273"/>
      <c r="MB273"/>
      <c r="MC273"/>
      <c r="MD273"/>
      <c r="ME273"/>
      <c r="MF273"/>
      <c r="MG273"/>
      <c r="MH273"/>
      <c r="MI273"/>
      <c r="MJ273"/>
      <c r="MK273"/>
      <c r="ML273"/>
      <c r="MM273"/>
      <c r="MN273"/>
      <c r="MO273"/>
      <c r="MP273"/>
      <c r="MQ273"/>
      <c r="MR273"/>
      <c r="MS273"/>
      <c r="MT273"/>
      <c r="MU273"/>
      <c r="MV273"/>
      <c r="MW273"/>
      <c r="MX273"/>
      <c r="MY273"/>
      <c r="MZ273"/>
      <c r="NA273"/>
      <c r="NB273"/>
      <c r="NC273"/>
      <c r="ND273"/>
      <c r="NE273"/>
      <c r="NF273"/>
      <c r="NG273"/>
      <c r="NH273"/>
      <c r="NI273"/>
      <c r="NJ273"/>
      <c r="NK273"/>
      <c r="NL273"/>
      <c r="NM273"/>
      <c r="NN273"/>
      <c r="NO273"/>
      <c r="NP273"/>
      <c r="NQ273"/>
      <c r="NR273"/>
      <c r="NS273"/>
      <c r="NT273"/>
      <c r="NU273"/>
      <c r="NV273"/>
      <c r="NW273"/>
      <c r="NX273"/>
      <c r="NY273"/>
      <c r="NZ273"/>
      <c r="OA273"/>
      <c r="OB273"/>
      <c r="OC273"/>
      <c r="OD273"/>
      <c r="OE273"/>
      <c r="OF273"/>
      <c r="OG273"/>
      <c r="OH273"/>
      <c r="OI273"/>
      <c r="OJ273"/>
      <c r="OK273"/>
      <c r="OL273"/>
      <c r="OM273"/>
      <c r="ON273"/>
      <c r="OO273"/>
      <c r="OP273"/>
      <c r="OQ273"/>
      <c r="OR273"/>
      <c r="OS273"/>
      <c r="OT273"/>
      <c r="OU273"/>
      <c r="OV273"/>
      <c r="OW273"/>
      <c r="OX273"/>
      <c r="OY273"/>
      <c r="OZ273"/>
      <c r="PA273"/>
      <c r="PB273"/>
      <c r="PC273"/>
      <c r="PD273"/>
      <c r="PE273"/>
      <c r="PF273"/>
      <c r="PG273"/>
      <c r="PH273"/>
      <c r="PI273"/>
      <c r="PJ273"/>
      <c r="PK273"/>
      <c r="PL273"/>
      <c r="PM273"/>
      <c r="PN273"/>
      <c r="PO273"/>
      <c r="PP273"/>
      <c r="PQ273"/>
      <c r="PR273"/>
      <c r="PS273"/>
      <c r="PT273"/>
      <c r="PU273"/>
      <c r="PV273"/>
      <c r="PW273"/>
      <c r="PX273"/>
      <c r="PY273"/>
      <c r="PZ273"/>
      <c r="QA273"/>
      <c r="QB273"/>
      <c r="QC273"/>
      <c r="QD273"/>
      <c r="QE273"/>
      <c r="QF273"/>
      <c r="QG273"/>
      <c r="QH273"/>
      <c r="QI273"/>
      <c r="QJ273"/>
      <c r="QK273"/>
      <c r="QL273"/>
      <c r="QM273"/>
      <c r="QN273"/>
      <c r="QO273"/>
      <c r="QP273"/>
      <c r="QQ273"/>
      <c r="QR273"/>
      <c r="QS273"/>
      <c r="QT273"/>
      <c r="QU273"/>
      <c r="QV273"/>
      <c r="QW273"/>
      <c r="QX273"/>
      <c r="QY273"/>
      <c r="QZ273"/>
      <c r="RA273"/>
      <c r="RB273"/>
      <c r="RC273"/>
      <c r="RD273"/>
      <c r="RE273"/>
      <c r="RF273"/>
      <c r="RG273"/>
      <c r="RH273"/>
      <c r="RI273"/>
      <c r="RJ273"/>
      <c r="RK273"/>
      <c r="RL273"/>
      <c r="RM273"/>
      <c r="RN273"/>
      <c r="RO273"/>
      <c r="RP273"/>
      <c r="RQ273"/>
      <c r="RR273"/>
      <c r="RS273"/>
      <c r="RT273"/>
      <c r="RU273"/>
      <c r="RV273"/>
      <c r="RW273"/>
      <c r="RX273"/>
      <c r="RY273"/>
      <c r="RZ273"/>
      <c r="SA273"/>
      <c r="SB273"/>
      <c r="SC273"/>
      <c r="SD273"/>
      <c r="SE273"/>
      <c r="SF273"/>
      <c r="SG273"/>
      <c r="SH273"/>
      <c r="SI273"/>
      <c r="SJ273"/>
      <c r="SK273"/>
      <c r="SL273"/>
      <c r="SM273"/>
      <c r="SN273"/>
      <c r="SO273"/>
      <c r="SP273"/>
      <c r="SQ273"/>
      <c r="SR273"/>
      <c r="SS273"/>
      <c r="ST273"/>
      <c r="SU273"/>
      <c r="SV273"/>
      <c r="SW273"/>
      <c r="SX273"/>
      <c r="SY273"/>
      <c r="SZ273"/>
      <c r="TA273"/>
      <c r="TB273"/>
      <c r="TC273"/>
      <c r="TD273"/>
      <c r="TE273"/>
      <c r="TF273"/>
      <c r="TG273"/>
      <c r="TH273"/>
      <c r="TI273"/>
      <c r="TJ273"/>
      <c r="TK273"/>
      <c r="TL273"/>
      <c r="TM273"/>
      <c r="TN273"/>
      <c r="TO273"/>
      <c r="TP273"/>
      <c r="TQ273"/>
      <c r="TR273"/>
      <c r="TS273"/>
      <c r="TT273"/>
      <c r="TU273"/>
      <c r="TV273"/>
      <c r="TW273"/>
      <c r="TX273"/>
      <c r="TY273"/>
      <c r="TZ273"/>
      <c r="UA273"/>
      <c r="UB273"/>
      <c r="UC273"/>
      <c r="UD273"/>
      <c r="UE273"/>
      <c r="UF273"/>
      <c r="UG273"/>
      <c r="UH273"/>
      <c r="UI273"/>
      <c r="UJ273"/>
      <c r="UK273"/>
      <c r="UL273"/>
      <c r="UM273"/>
      <c r="UN273"/>
      <c r="UO273"/>
      <c r="UP273"/>
      <c r="UQ273"/>
      <c r="UR273"/>
      <c r="US273"/>
      <c r="UT273"/>
      <c r="UU273"/>
      <c r="UV273"/>
      <c r="UW273"/>
      <c r="UX273"/>
      <c r="UY273"/>
      <c r="UZ273"/>
      <c r="VA273"/>
      <c r="VB273"/>
      <c r="VC273"/>
      <c r="VD273"/>
      <c r="VE273"/>
      <c r="VF273"/>
      <c r="VG273"/>
      <c r="VH273"/>
      <c r="VI273"/>
      <c r="VJ273"/>
      <c r="VK273"/>
      <c r="VL273"/>
      <c r="VM273"/>
      <c r="VN273"/>
      <c r="VO273"/>
      <c r="VP273"/>
      <c r="VQ273"/>
      <c r="VR273"/>
      <c r="VS273"/>
      <c r="VT273"/>
      <c r="VU273"/>
      <c r="VV273"/>
      <c r="VW273"/>
      <c r="VX273"/>
      <c r="VY273"/>
      <c r="VZ273"/>
      <c r="WA273"/>
      <c r="WB273"/>
      <c r="WC273"/>
      <c r="WD273"/>
      <c r="WE273"/>
      <c r="WF273"/>
      <c r="WG273"/>
      <c r="WH273"/>
      <c r="WI273"/>
      <c r="WJ273"/>
      <c r="WK273"/>
      <c r="WL273"/>
      <c r="WM273"/>
      <c r="WN273"/>
      <c r="WO273"/>
      <c r="WP273"/>
      <c r="WQ273"/>
      <c r="WR273"/>
      <c r="WS273"/>
      <c r="WT273"/>
      <c r="WU273"/>
      <c r="WV273"/>
      <c r="WW273"/>
      <c r="WX273"/>
      <c r="WY273"/>
      <c r="WZ273"/>
      <c r="XA273"/>
      <c r="XB273"/>
      <c r="XC273"/>
      <c r="XD273"/>
      <c r="XE273"/>
      <c r="XF273"/>
      <c r="XG273"/>
      <c r="XH273"/>
      <c r="XI273"/>
      <c r="XJ273"/>
      <c r="XK273"/>
      <c r="XL273"/>
      <c r="XM273"/>
      <c r="XN273"/>
      <c r="XO273"/>
      <c r="XP273"/>
      <c r="XQ273"/>
      <c r="XR273"/>
      <c r="XS273"/>
      <c r="XT273"/>
      <c r="XU273"/>
      <c r="XV273"/>
      <c r="XW273"/>
      <c r="XX273"/>
      <c r="XY273"/>
      <c r="XZ273"/>
      <c r="YA273"/>
      <c r="YB273"/>
      <c r="YC273"/>
      <c r="YD273"/>
      <c r="YE273"/>
      <c r="YF273"/>
      <c r="YG273"/>
      <c r="YH273"/>
      <c r="YI273"/>
      <c r="YJ273"/>
      <c r="YK273"/>
      <c r="YL273"/>
      <c r="YM273"/>
      <c r="YN273"/>
      <c r="YO273"/>
      <c r="YP273"/>
      <c r="YQ273"/>
      <c r="YR273"/>
      <c r="YS273"/>
      <c r="YT273"/>
      <c r="YU273"/>
      <c r="YV273"/>
      <c r="YW273"/>
      <c r="YX273"/>
      <c r="YY273"/>
      <c r="YZ273"/>
      <c r="ZA273"/>
      <c r="ZB273"/>
      <c r="ZC273"/>
      <c r="ZD273"/>
      <c r="ZE273"/>
      <c r="ZF273"/>
      <c r="ZG273"/>
      <c r="ZH273"/>
      <c r="ZI273"/>
      <c r="ZJ273"/>
      <c r="ZK273"/>
      <c r="ZL273"/>
      <c r="ZM273"/>
      <c r="ZN273"/>
      <c r="ZO273"/>
      <c r="ZP273"/>
      <c r="ZQ273"/>
      <c r="ZR273"/>
      <c r="ZS273"/>
      <c r="ZT273"/>
      <c r="ZU273"/>
      <c r="ZV273"/>
      <c r="ZW273"/>
      <c r="ZX273"/>
      <c r="ZY273"/>
      <c r="ZZ273"/>
      <c r="AAA273"/>
      <c r="AAB273"/>
      <c r="AAC273"/>
      <c r="AAD273"/>
      <c r="AAE273"/>
      <c r="AAF273"/>
      <c r="AAG273"/>
      <c r="AAH273"/>
      <c r="AAI273"/>
      <c r="AAJ273"/>
      <c r="AAK273"/>
      <c r="AAL273"/>
      <c r="AAM273"/>
      <c r="AAN273"/>
      <c r="AAO273"/>
      <c r="AAP273"/>
      <c r="AAQ273"/>
      <c r="AAR273"/>
      <c r="AAS273"/>
      <c r="AAT273"/>
      <c r="AAU273"/>
      <c r="AAV273"/>
      <c r="AAW273"/>
      <c r="AAX273"/>
      <c r="AAY273"/>
      <c r="AAZ273"/>
      <c r="ABA273"/>
      <c r="ABB273"/>
      <c r="ABC273"/>
      <c r="ABD273"/>
      <c r="ABE273"/>
      <c r="ABF273"/>
      <c r="ABG273"/>
      <c r="ABH273"/>
      <c r="ABI273"/>
      <c r="ABJ273"/>
      <c r="ABK273"/>
      <c r="ABL273"/>
      <c r="ABM273"/>
      <c r="ABN273"/>
      <c r="ABO273"/>
      <c r="ABP273"/>
      <c r="ABQ273"/>
      <c r="ABR273"/>
      <c r="ABS273"/>
      <c r="ABT273"/>
      <c r="ABU273"/>
      <c r="ABV273"/>
      <c r="ABW273"/>
      <c r="ABX273"/>
      <c r="ABY273"/>
      <c r="ABZ273"/>
      <c r="ACA273"/>
      <c r="ACB273"/>
      <c r="ACC273"/>
      <c r="ACD273"/>
      <c r="ACE273"/>
      <c r="ACF273"/>
      <c r="ACG273"/>
      <c r="ACH273"/>
      <c r="ACI273"/>
      <c r="ACJ273"/>
      <c r="ACK273"/>
      <c r="ACL273"/>
      <c r="ACM273"/>
      <c r="ACN273"/>
      <c r="ACO273"/>
      <c r="ACP273"/>
      <c r="ACQ273"/>
      <c r="ACR273"/>
      <c r="ACS273"/>
      <c r="ACT273"/>
      <c r="ACU273"/>
      <c r="ACV273"/>
      <c r="ACW273"/>
      <c r="ACX273"/>
      <c r="ACY273"/>
      <c r="ACZ273"/>
      <c r="ADA273"/>
      <c r="ADB273"/>
      <c r="ADC273"/>
      <c r="ADD273"/>
      <c r="ADE273"/>
      <c r="ADF273"/>
      <c r="ADG273"/>
      <c r="ADH273"/>
      <c r="ADI273"/>
      <c r="ADJ273"/>
      <c r="ADK273"/>
      <c r="ADL273"/>
      <c r="ADM273"/>
      <c r="ADN273"/>
      <c r="ADO273"/>
      <c r="ADP273"/>
      <c r="ADQ273"/>
      <c r="ADR273"/>
      <c r="ADS273"/>
      <c r="ADT273"/>
      <c r="ADU273"/>
      <c r="ADV273"/>
      <c r="ADW273"/>
      <c r="ADX273"/>
      <c r="ADY273"/>
      <c r="ADZ273"/>
      <c r="AEA273"/>
      <c r="AEB273"/>
      <c r="AEC273"/>
      <c r="AED273"/>
      <c r="AEE273"/>
      <c r="AEF273"/>
      <c r="AEG273"/>
      <c r="AEH273"/>
      <c r="AEI273"/>
      <c r="AEJ273"/>
      <c r="AEK273"/>
      <c r="AEL273"/>
      <c r="AEM273"/>
      <c r="AEN273"/>
      <c r="AEO273"/>
      <c r="AEP273"/>
      <c r="AEQ273"/>
      <c r="AER273"/>
      <c r="AES273"/>
      <c r="AET273"/>
      <c r="AEU273"/>
      <c r="AEV273"/>
      <c r="AEW273"/>
      <c r="AEX273"/>
      <c r="AEY273"/>
      <c r="AEZ273"/>
      <c r="AFA273"/>
      <c r="AFB273"/>
      <c r="AFC273"/>
      <c r="AFD273"/>
      <c r="AFE273"/>
      <c r="AFF273"/>
      <c r="AFG273"/>
      <c r="AFH273"/>
      <c r="AFI273"/>
      <c r="AFJ273"/>
      <c r="AFK273"/>
      <c r="AFL273"/>
      <c r="AFM273"/>
      <c r="AFN273"/>
      <c r="AFO273"/>
      <c r="AFP273"/>
      <c r="AFQ273"/>
      <c r="AFR273"/>
      <c r="AFS273"/>
      <c r="AFT273"/>
      <c r="AFU273"/>
      <c r="AFV273"/>
      <c r="AFW273"/>
      <c r="AFX273"/>
      <c r="AFY273"/>
      <c r="AFZ273"/>
      <c r="AGA273"/>
      <c r="AGB273"/>
      <c r="AGC273"/>
      <c r="AGD273"/>
      <c r="AGE273"/>
      <c r="AGF273"/>
      <c r="AGG273"/>
      <c r="AGH273"/>
      <c r="AGI273"/>
      <c r="AGJ273"/>
      <c r="AGK273"/>
      <c r="AGL273"/>
      <c r="AGM273"/>
      <c r="AGN273"/>
      <c r="AGO273"/>
      <c r="AGP273"/>
      <c r="AGQ273"/>
      <c r="AGR273"/>
      <c r="AGS273"/>
      <c r="AGT273"/>
      <c r="AGU273"/>
      <c r="AGV273"/>
      <c r="AGW273"/>
      <c r="AGX273"/>
      <c r="AGY273"/>
      <c r="AGZ273"/>
      <c r="AHA273"/>
      <c r="AHB273"/>
      <c r="AHC273"/>
      <c r="AHD273"/>
      <c r="AHE273"/>
      <c r="AHF273"/>
      <c r="AHG273"/>
      <c r="AHH273"/>
      <c r="AHI273"/>
      <c r="AHJ273"/>
      <c r="AHK273"/>
      <c r="AHL273"/>
      <c r="AHM273"/>
      <c r="AHN273"/>
      <c r="AHO273"/>
      <c r="AHP273"/>
      <c r="AHQ273"/>
      <c r="AHR273"/>
      <c r="AHS273"/>
      <c r="AHT273"/>
      <c r="AHU273"/>
      <c r="AHV273"/>
      <c r="AHW273"/>
      <c r="AHX273"/>
      <c r="AHY273"/>
      <c r="AHZ273"/>
      <c r="AIA273"/>
      <c r="AIB273"/>
      <c r="AIC273"/>
      <c r="AID273"/>
      <c r="AIE273"/>
      <c r="AIF273"/>
      <c r="AIG273"/>
      <c r="AIH273"/>
      <c r="AII273"/>
      <c r="AIJ273"/>
      <c r="AIK273"/>
      <c r="AIL273"/>
      <c r="AIM273"/>
      <c r="AIN273"/>
      <c r="AIO273"/>
      <c r="AIP273"/>
      <c r="AIQ273"/>
      <c r="AIR273"/>
      <c r="AIS273"/>
      <c r="AIT273"/>
      <c r="AIU273"/>
      <c r="AIV273"/>
      <c r="AIW273"/>
      <c r="AIX273"/>
      <c r="AIY273"/>
      <c r="AIZ273"/>
      <c r="AJA273"/>
      <c r="AJB273"/>
      <c r="AJC273"/>
      <c r="AJD273"/>
      <c r="AJE273"/>
      <c r="AJF273"/>
      <c r="AJG273"/>
      <c r="AJH273"/>
      <c r="AJI273"/>
      <c r="AJJ273"/>
      <c r="AJK273"/>
      <c r="AJL273"/>
      <c r="AJM273"/>
      <c r="AJN273"/>
      <c r="AJO273"/>
      <c r="AJP273"/>
      <c r="AJQ273"/>
      <c r="AJR273"/>
      <c r="AJS273"/>
      <c r="AJT273"/>
      <c r="AJU273"/>
      <c r="AJV273"/>
      <c r="AJW273"/>
      <c r="AJX273"/>
      <c r="AJY273"/>
      <c r="AJZ273"/>
      <c r="AKA273"/>
      <c r="AKB273"/>
      <c r="AKC273"/>
      <c r="AKD273"/>
      <c r="AKE273"/>
      <c r="AKF273"/>
      <c r="AKG273"/>
      <c r="AKH273"/>
      <c r="AKI273"/>
      <c r="AKJ273"/>
      <c r="AKK273"/>
      <c r="AKL273"/>
      <c r="AKM273"/>
      <c r="AKN273"/>
      <c r="AKO273"/>
      <c r="AKP273"/>
      <c r="AKQ273"/>
      <c r="AKR273"/>
      <c r="AKS273"/>
      <c r="AKT273"/>
      <c r="AKU273"/>
      <c r="AKV273"/>
      <c r="AKW273"/>
      <c r="AKX273"/>
      <c r="AKY273"/>
      <c r="AKZ273"/>
      <c r="ALA273"/>
      <c r="ALB273"/>
      <c r="ALC273"/>
      <c r="ALD273"/>
      <c r="ALE273"/>
      <c r="ALF273"/>
      <c r="ALG273"/>
      <c r="ALH273"/>
      <c r="ALI273"/>
      <c r="ALJ273"/>
      <c r="ALK273"/>
      <c r="ALL273"/>
      <c r="ALM273"/>
      <c r="ALN273"/>
      <c r="ALO273"/>
      <c r="ALP273"/>
      <c r="ALQ273"/>
      <c r="ALR273"/>
      <c r="ALS273"/>
      <c r="ALT273"/>
      <c r="ALU273"/>
      <c r="ALV273"/>
      <c r="ALW273"/>
      <c r="ALX273"/>
      <c r="ALY273"/>
      <c r="ALZ273"/>
      <c r="AMA273"/>
      <c r="AMB273"/>
      <c r="AMC273"/>
      <c r="AMD273"/>
      <c r="AME273"/>
      <c r="AMF273"/>
      <c r="AMG273"/>
      <c r="AMH273"/>
      <c r="AMI273"/>
      <c r="AMJ273"/>
    </row>
    <row r="274" spans="1:1024">
      <c r="A274" s="92"/>
      <c r="B274" s="107" t="s">
        <v>305</v>
      </c>
      <c r="C274" s="191">
        <f t="shared" ref="C274:N274" si="16">SUM(C269:C273)</f>
        <v>2</v>
      </c>
      <c r="D274" s="191">
        <f t="shared" si="16"/>
        <v>0</v>
      </c>
      <c r="E274" s="191">
        <f t="shared" si="16"/>
        <v>0</v>
      </c>
      <c r="F274" s="202">
        <f t="shared" si="16"/>
        <v>0</v>
      </c>
      <c r="G274" s="202">
        <f t="shared" si="16"/>
        <v>0</v>
      </c>
      <c r="H274" s="191">
        <f t="shared" si="16"/>
        <v>6</v>
      </c>
      <c r="I274" s="191">
        <f t="shared" si="16"/>
        <v>46</v>
      </c>
      <c r="J274" s="191">
        <f t="shared" si="16"/>
        <v>1</v>
      </c>
      <c r="K274" s="191">
        <f t="shared" si="16"/>
        <v>0</v>
      </c>
      <c r="L274" s="191">
        <f t="shared" si="16"/>
        <v>4</v>
      </c>
      <c r="M274" s="203">
        <f t="shared" si="16"/>
        <v>6</v>
      </c>
      <c r="N274" s="191">
        <f t="shared" si="16"/>
        <v>2</v>
      </c>
      <c r="O274" s="191"/>
      <c r="P274" s="191"/>
      <c r="Q274" s="204">
        <f>SUM(Q269:Q273)</f>
        <v>0</v>
      </c>
      <c r="R274" s="191">
        <f t="shared" si="15"/>
        <v>67</v>
      </c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  <c r="IZ274"/>
      <c r="JA274"/>
      <c r="JB274"/>
      <c r="JC274"/>
      <c r="JD274"/>
      <c r="JE274"/>
      <c r="JF274"/>
      <c r="JG274"/>
      <c r="JH274"/>
      <c r="JI274"/>
      <c r="JJ274"/>
      <c r="JK274"/>
      <c r="JL274"/>
      <c r="JM274"/>
      <c r="JN274"/>
      <c r="JO274"/>
      <c r="JP274"/>
      <c r="JQ274"/>
      <c r="JR274"/>
      <c r="JS274"/>
      <c r="JT274"/>
      <c r="JU274"/>
      <c r="JV274"/>
      <c r="JW274"/>
      <c r="JX274"/>
      <c r="JY274"/>
      <c r="JZ274"/>
      <c r="KA274"/>
      <c r="KB274"/>
      <c r="KC274"/>
      <c r="KD274"/>
      <c r="KE274"/>
      <c r="KF274"/>
      <c r="KG274"/>
      <c r="KH274"/>
      <c r="KI274"/>
      <c r="KJ274"/>
      <c r="KK274"/>
      <c r="KL274"/>
      <c r="KM274"/>
      <c r="KN274"/>
      <c r="KO274"/>
      <c r="KP274"/>
      <c r="KQ274"/>
      <c r="KR274"/>
      <c r="KS274"/>
      <c r="KT274"/>
      <c r="KU274"/>
      <c r="KV274"/>
      <c r="KW274"/>
      <c r="KX274"/>
      <c r="KY274"/>
      <c r="KZ274"/>
      <c r="LA274"/>
      <c r="LB274"/>
      <c r="LC274"/>
      <c r="LD274"/>
      <c r="LE274"/>
      <c r="LF274"/>
      <c r="LG274"/>
      <c r="LH274"/>
      <c r="LI274"/>
      <c r="LJ274"/>
      <c r="LK274"/>
      <c r="LL274"/>
      <c r="LM274"/>
      <c r="LN274"/>
      <c r="LO274"/>
      <c r="LP274"/>
      <c r="LQ274"/>
      <c r="LR274"/>
      <c r="LS274"/>
      <c r="LT274"/>
      <c r="LU274"/>
      <c r="LV274"/>
      <c r="LW274"/>
      <c r="LX274"/>
      <c r="LY274"/>
      <c r="LZ274"/>
      <c r="MA274"/>
      <c r="MB274"/>
      <c r="MC274"/>
      <c r="MD274"/>
      <c r="ME274"/>
      <c r="MF274"/>
      <c r="MG274"/>
      <c r="MH274"/>
      <c r="MI274"/>
      <c r="MJ274"/>
      <c r="MK274"/>
      <c r="ML274"/>
      <c r="MM274"/>
      <c r="MN274"/>
      <c r="MO274"/>
      <c r="MP274"/>
      <c r="MQ274"/>
      <c r="MR274"/>
      <c r="MS274"/>
      <c r="MT274"/>
      <c r="MU274"/>
      <c r="MV274"/>
      <c r="MW274"/>
      <c r="MX274"/>
      <c r="MY274"/>
      <c r="MZ274"/>
      <c r="NA274"/>
      <c r="NB274"/>
      <c r="NC274"/>
      <c r="ND274"/>
      <c r="NE274"/>
      <c r="NF274"/>
      <c r="NG274"/>
      <c r="NH274"/>
      <c r="NI274"/>
      <c r="NJ274"/>
      <c r="NK274"/>
      <c r="NL274"/>
      <c r="NM274"/>
      <c r="NN274"/>
      <c r="NO274"/>
      <c r="NP274"/>
      <c r="NQ274"/>
      <c r="NR274"/>
      <c r="NS274"/>
      <c r="NT274"/>
      <c r="NU274"/>
      <c r="NV274"/>
      <c r="NW274"/>
      <c r="NX274"/>
      <c r="NY274"/>
      <c r="NZ274"/>
      <c r="OA274"/>
      <c r="OB274"/>
      <c r="OC274"/>
      <c r="OD274"/>
      <c r="OE274"/>
      <c r="OF274"/>
      <c r="OG274"/>
      <c r="OH274"/>
      <c r="OI274"/>
      <c r="OJ274"/>
      <c r="OK274"/>
      <c r="OL274"/>
      <c r="OM274"/>
      <c r="ON274"/>
      <c r="OO274"/>
      <c r="OP274"/>
      <c r="OQ274"/>
      <c r="OR274"/>
      <c r="OS274"/>
      <c r="OT274"/>
      <c r="OU274"/>
      <c r="OV274"/>
      <c r="OW274"/>
      <c r="OX274"/>
      <c r="OY274"/>
      <c r="OZ274"/>
      <c r="PA274"/>
      <c r="PB274"/>
      <c r="PC274"/>
      <c r="PD274"/>
      <c r="PE274"/>
      <c r="PF274"/>
      <c r="PG274"/>
      <c r="PH274"/>
      <c r="PI274"/>
      <c r="PJ274"/>
      <c r="PK274"/>
      <c r="PL274"/>
      <c r="PM274"/>
      <c r="PN274"/>
      <c r="PO274"/>
      <c r="PP274"/>
      <c r="PQ274"/>
      <c r="PR274"/>
      <c r="PS274"/>
      <c r="PT274"/>
      <c r="PU274"/>
      <c r="PV274"/>
      <c r="PW274"/>
      <c r="PX274"/>
      <c r="PY274"/>
      <c r="PZ274"/>
      <c r="QA274"/>
      <c r="QB274"/>
      <c r="QC274"/>
      <c r="QD274"/>
      <c r="QE274"/>
      <c r="QF274"/>
      <c r="QG274"/>
      <c r="QH274"/>
      <c r="QI274"/>
      <c r="QJ274"/>
      <c r="QK274"/>
      <c r="QL274"/>
      <c r="QM274"/>
      <c r="QN274"/>
      <c r="QO274"/>
      <c r="QP274"/>
      <c r="QQ274"/>
      <c r="QR274"/>
      <c r="QS274"/>
      <c r="QT274"/>
      <c r="QU274"/>
      <c r="QV274"/>
      <c r="QW274"/>
      <c r="QX274"/>
      <c r="QY274"/>
      <c r="QZ274"/>
      <c r="RA274"/>
      <c r="RB274"/>
      <c r="RC274"/>
      <c r="RD274"/>
      <c r="RE274"/>
      <c r="RF274"/>
      <c r="RG274"/>
      <c r="RH274"/>
      <c r="RI274"/>
      <c r="RJ274"/>
      <c r="RK274"/>
      <c r="RL274"/>
      <c r="RM274"/>
      <c r="RN274"/>
      <c r="RO274"/>
      <c r="RP274"/>
      <c r="RQ274"/>
      <c r="RR274"/>
      <c r="RS274"/>
      <c r="RT274"/>
      <c r="RU274"/>
      <c r="RV274"/>
      <c r="RW274"/>
      <c r="RX274"/>
      <c r="RY274"/>
      <c r="RZ274"/>
      <c r="SA274"/>
      <c r="SB274"/>
      <c r="SC274"/>
      <c r="SD274"/>
      <c r="SE274"/>
      <c r="SF274"/>
      <c r="SG274"/>
      <c r="SH274"/>
      <c r="SI274"/>
      <c r="SJ274"/>
      <c r="SK274"/>
      <c r="SL274"/>
      <c r="SM274"/>
      <c r="SN274"/>
      <c r="SO274"/>
      <c r="SP274"/>
      <c r="SQ274"/>
      <c r="SR274"/>
      <c r="SS274"/>
      <c r="ST274"/>
      <c r="SU274"/>
      <c r="SV274"/>
      <c r="SW274"/>
      <c r="SX274"/>
      <c r="SY274"/>
      <c r="SZ274"/>
      <c r="TA274"/>
      <c r="TB274"/>
      <c r="TC274"/>
      <c r="TD274"/>
      <c r="TE274"/>
      <c r="TF274"/>
      <c r="TG274"/>
      <c r="TH274"/>
      <c r="TI274"/>
      <c r="TJ274"/>
      <c r="TK274"/>
      <c r="TL274"/>
      <c r="TM274"/>
      <c r="TN274"/>
      <c r="TO274"/>
      <c r="TP274"/>
      <c r="TQ274"/>
      <c r="TR274"/>
      <c r="TS274"/>
      <c r="TT274"/>
      <c r="TU274"/>
      <c r="TV274"/>
      <c r="TW274"/>
      <c r="TX274"/>
      <c r="TY274"/>
      <c r="TZ274"/>
      <c r="UA274"/>
      <c r="UB274"/>
      <c r="UC274"/>
      <c r="UD274"/>
      <c r="UE274"/>
      <c r="UF274"/>
      <c r="UG274"/>
      <c r="UH274"/>
      <c r="UI274"/>
      <c r="UJ274"/>
      <c r="UK274"/>
      <c r="UL274"/>
      <c r="UM274"/>
      <c r="UN274"/>
      <c r="UO274"/>
      <c r="UP274"/>
      <c r="UQ274"/>
      <c r="UR274"/>
      <c r="US274"/>
      <c r="UT274"/>
      <c r="UU274"/>
      <c r="UV274"/>
      <c r="UW274"/>
      <c r="UX274"/>
      <c r="UY274"/>
      <c r="UZ274"/>
      <c r="VA274"/>
      <c r="VB274"/>
      <c r="VC274"/>
      <c r="VD274"/>
      <c r="VE274"/>
      <c r="VF274"/>
      <c r="VG274"/>
      <c r="VH274"/>
      <c r="VI274"/>
      <c r="VJ274"/>
      <c r="VK274"/>
      <c r="VL274"/>
      <c r="VM274"/>
      <c r="VN274"/>
      <c r="VO274"/>
      <c r="VP274"/>
      <c r="VQ274"/>
      <c r="VR274"/>
      <c r="VS274"/>
      <c r="VT274"/>
      <c r="VU274"/>
      <c r="VV274"/>
      <c r="VW274"/>
      <c r="VX274"/>
      <c r="VY274"/>
      <c r="VZ274"/>
      <c r="WA274"/>
      <c r="WB274"/>
      <c r="WC274"/>
      <c r="WD274"/>
      <c r="WE274"/>
      <c r="WF274"/>
      <c r="WG274"/>
      <c r="WH274"/>
      <c r="WI274"/>
      <c r="WJ274"/>
      <c r="WK274"/>
      <c r="WL274"/>
      <c r="WM274"/>
      <c r="WN274"/>
      <c r="WO274"/>
      <c r="WP274"/>
      <c r="WQ274"/>
      <c r="WR274"/>
      <c r="WS274"/>
      <c r="WT274"/>
      <c r="WU274"/>
      <c r="WV274"/>
      <c r="WW274"/>
      <c r="WX274"/>
      <c r="WY274"/>
      <c r="WZ274"/>
      <c r="XA274"/>
      <c r="XB274"/>
      <c r="XC274"/>
      <c r="XD274"/>
      <c r="XE274"/>
      <c r="XF274"/>
      <c r="XG274"/>
      <c r="XH274"/>
      <c r="XI274"/>
      <c r="XJ274"/>
      <c r="XK274"/>
      <c r="XL274"/>
      <c r="XM274"/>
      <c r="XN274"/>
      <c r="XO274"/>
      <c r="XP274"/>
      <c r="XQ274"/>
      <c r="XR274"/>
      <c r="XS274"/>
      <c r="XT274"/>
      <c r="XU274"/>
      <c r="XV274"/>
      <c r="XW274"/>
      <c r="XX274"/>
      <c r="XY274"/>
      <c r="XZ274"/>
      <c r="YA274"/>
      <c r="YB274"/>
      <c r="YC274"/>
      <c r="YD274"/>
      <c r="YE274"/>
      <c r="YF274"/>
      <c r="YG274"/>
      <c r="YH274"/>
      <c r="YI274"/>
      <c r="YJ274"/>
      <c r="YK274"/>
      <c r="YL274"/>
      <c r="YM274"/>
      <c r="YN274"/>
      <c r="YO274"/>
      <c r="YP274"/>
      <c r="YQ274"/>
      <c r="YR274"/>
      <c r="YS274"/>
      <c r="YT274"/>
      <c r="YU274"/>
      <c r="YV274"/>
      <c r="YW274"/>
      <c r="YX274"/>
      <c r="YY274"/>
      <c r="YZ274"/>
      <c r="ZA274"/>
      <c r="ZB274"/>
      <c r="ZC274"/>
      <c r="ZD274"/>
      <c r="ZE274"/>
      <c r="ZF274"/>
      <c r="ZG274"/>
      <c r="ZH274"/>
      <c r="ZI274"/>
      <c r="ZJ274"/>
      <c r="ZK274"/>
      <c r="ZL274"/>
      <c r="ZM274"/>
      <c r="ZN274"/>
      <c r="ZO274"/>
      <c r="ZP274"/>
      <c r="ZQ274"/>
      <c r="ZR274"/>
      <c r="ZS274"/>
      <c r="ZT274"/>
      <c r="ZU274"/>
      <c r="ZV274"/>
      <c r="ZW274"/>
      <c r="ZX274"/>
      <c r="ZY274"/>
      <c r="ZZ274"/>
      <c r="AAA274"/>
      <c r="AAB274"/>
      <c r="AAC274"/>
      <c r="AAD274"/>
      <c r="AAE274"/>
      <c r="AAF274"/>
      <c r="AAG274"/>
      <c r="AAH274"/>
      <c r="AAI274"/>
      <c r="AAJ274"/>
      <c r="AAK274"/>
      <c r="AAL274"/>
      <c r="AAM274"/>
      <c r="AAN274"/>
      <c r="AAO274"/>
      <c r="AAP274"/>
      <c r="AAQ274"/>
      <c r="AAR274"/>
      <c r="AAS274"/>
      <c r="AAT274"/>
      <c r="AAU274"/>
      <c r="AAV274"/>
      <c r="AAW274"/>
      <c r="AAX274"/>
      <c r="AAY274"/>
      <c r="AAZ274"/>
      <c r="ABA274"/>
      <c r="ABB274"/>
      <c r="ABC274"/>
      <c r="ABD274"/>
      <c r="ABE274"/>
      <c r="ABF274"/>
      <c r="ABG274"/>
      <c r="ABH274"/>
      <c r="ABI274"/>
      <c r="ABJ274"/>
      <c r="ABK274"/>
      <c r="ABL274"/>
      <c r="ABM274"/>
      <c r="ABN274"/>
      <c r="ABO274"/>
      <c r="ABP274"/>
      <c r="ABQ274"/>
      <c r="ABR274"/>
      <c r="ABS274"/>
      <c r="ABT274"/>
      <c r="ABU274"/>
      <c r="ABV274"/>
      <c r="ABW274"/>
      <c r="ABX274"/>
      <c r="ABY274"/>
      <c r="ABZ274"/>
      <c r="ACA274"/>
      <c r="ACB274"/>
      <c r="ACC274"/>
      <c r="ACD274"/>
      <c r="ACE274"/>
      <c r="ACF274"/>
      <c r="ACG274"/>
      <c r="ACH274"/>
      <c r="ACI274"/>
      <c r="ACJ274"/>
      <c r="ACK274"/>
      <c r="ACL274"/>
      <c r="ACM274"/>
      <c r="ACN274"/>
      <c r="ACO274"/>
      <c r="ACP274"/>
      <c r="ACQ274"/>
      <c r="ACR274"/>
      <c r="ACS274"/>
      <c r="ACT274"/>
      <c r="ACU274"/>
      <c r="ACV274"/>
      <c r="ACW274"/>
      <c r="ACX274"/>
      <c r="ACY274"/>
      <c r="ACZ274"/>
      <c r="ADA274"/>
      <c r="ADB274"/>
      <c r="ADC274"/>
      <c r="ADD274"/>
      <c r="ADE274"/>
      <c r="ADF274"/>
      <c r="ADG274"/>
      <c r="ADH274"/>
      <c r="ADI274"/>
      <c r="ADJ274"/>
      <c r="ADK274"/>
      <c r="ADL274"/>
      <c r="ADM274"/>
      <c r="ADN274"/>
      <c r="ADO274"/>
      <c r="ADP274"/>
      <c r="ADQ274"/>
      <c r="ADR274"/>
      <c r="ADS274"/>
      <c r="ADT274"/>
      <c r="ADU274"/>
      <c r="ADV274"/>
      <c r="ADW274"/>
      <c r="ADX274"/>
      <c r="ADY274"/>
      <c r="ADZ274"/>
      <c r="AEA274"/>
      <c r="AEB274"/>
      <c r="AEC274"/>
      <c r="AED274"/>
      <c r="AEE274"/>
      <c r="AEF274"/>
      <c r="AEG274"/>
      <c r="AEH274"/>
      <c r="AEI274"/>
      <c r="AEJ274"/>
      <c r="AEK274"/>
      <c r="AEL274"/>
      <c r="AEM274"/>
      <c r="AEN274"/>
      <c r="AEO274"/>
      <c r="AEP274"/>
      <c r="AEQ274"/>
      <c r="AER274"/>
      <c r="AES274"/>
      <c r="AET274"/>
      <c r="AEU274"/>
      <c r="AEV274"/>
      <c r="AEW274"/>
      <c r="AEX274"/>
      <c r="AEY274"/>
      <c r="AEZ274"/>
      <c r="AFA274"/>
      <c r="AFB274"/>
      <c r="AFC274"/>
      <c r="AFD274"/>
      <c r="AFE274"/>
      <c r="AFF274"/>
      <c r="AFG274"/>
      <c r="AFH274"/>
      <c r="AFI274"/>
      <c r="AFJ274"/>
      <c r="AFK274"/>
      <c r="AFL274"/>
      <c r="AFM274"/>
      <c r="AFN274"/>
      <c r="AFO274"/>
      <c r="AFP274"/>
      <c r="AFQ274"/>
      <c r="AFR274"/>
      <c r="AFS274"/>
      <c r="AFT274"/>
      <c r="AFU274"/>
      <c r="AFV274"/>
      <c r="AFW274"/>
      <c r="AFX274"/>
      <c r="AFY274"/>
      <c r="AFZ274"/>
      <c r="AGA274"/>
      <c r="AGB274"/>
      <c r="AGC274"/>
      <c r="AGD274"/>
      <c r="AGE274"/>
      <c r="AGF274"/>
      <c r="AGG274"/>
      <c r="AGH274"/>
      <c r="AGI274"/>
      <c r="AGJ274"/>
      <c r="AGK274"/>
      <c r="AGL274"/>
      <c r="AGM274"/>
      <c r="AGN274"/>
      <c r="AGO274"/>
      <c r="AGP274"/>
      <c r="AGQ274"/>
      <c r="AGR274"/>
      <c r="AGS274"/>
      <c r="AGT274"/>
      <c r="AGU274"/>
      <c r="AGV274"/>
      <c r="AGW274"/>
      <c r="AGX274"/>
      <c r="AGY274"/>
      <c r="AGZ274"/>
      <c r="AHA274"/>
      <c r="AHB274"/>
      <c r="AHC274"/>
      <c r="AHD274"/>
      <c r="AHE274"/>
      <c r="AHF274"/>
      <c r="AHG274"/>
      <c r="AHH274"/>
      <c r="AHI274"/>
      <c r="AHJ274"/>
      <c r="AHK274"/>
      <c r="AHL274"/>
      <c r="AHM274"/>
      <c r="AHN274"/>
      <c r="AHO274"/>
      <c r="AHP274"/>
      <c r="AHQ274"/>
      <c r="AHR274"/>
      <c r="AHS274"/>
      <c r="AHT274"/>
      <c r="AHU274"/>
      <c r="AHV274"/>
      <c r="AHW274"/>
      <c r="AHX274"/>
      <c r="AHY274"/>
      <c r="AHZ274"/>
      <c r="AIA274"/>
      <c r="AIB274"/>
      <c r="AIC274"/>
      <c r="AID274"/>
      <c r="AIE274"/>
      <c r="AIF274"/>
      <c r="AIG274"/>
      <c r="AIH274"/>
      <c r="AII274"/>
      <c r="AIJ274"/>
      <c r="AIK274"/>
      <c r="AIL274"/>
      <c r="AIM274"/>
      <c r="AIN274"/>
      <c r="AIO274"/>
      <c r="AIP274"/>
      <c r="AIQ274"/>
      <c r="AIR274"/>
      <c r="AIS274"/>
      <c r="AIT274"/>
      <c r="AIU274"/>
      <c r="AIV274"/>
      <c r="AIW274"/>
      <c r="AIX274"/>
      <c r="AIY274"/>
      <c r="AIZ274"/>
      <c r="AJA274"/>
      <c r="AJB274"/>
      <c r="AJC274"/>
      <c r="AJD274"/>
      <c r="AJE274"/>
      <c r="AJF274"/>
      <c r="AJG274"/>
      <c r="AJH274"/>
      <c r="AJI274"/>
      <c r="AJJ274"/>
      <c r="AJK274"/>
      <c r="AJL274"/>
      <c r="AJM274"/>
      <c r="AJN274"/>
      <c r="AJO274"/>
      <c r="AJP274"/>
      <c r="AJQ274"/>
      <c r="AJR274"/>
      <c r="AJS274"/>
      <c r="AJT274"/>
      <c r="AJU274"/>
      <c r="AJV274"/>
      <c r="AJW274"/>
      <c r="AJX274"/>
      <c r="AJY274"/>
      <c r="AJZ274"/>
      <c r="AKA274"/>
      <c r="AKB274"/>
      <c r="AKC274"/>
      <c r="AKD274"/>
      <c r="AKE274"/>
      <c r="AKF274"/>
      <c r="AKG274"/>
      <c r="AKH274"/>
      <c r="AKI274"/>
      <c r="AKJ274"/>
      <c r="AKK274"/>
      <c r="AKL274"/>
      <c r="AKM274"/>
      <c r="AKN274"/>
      <c r="AKO274"/>
      <c r="AKP274"/>
      <c r="AKQ274"/>
      <c r="AKR274"/>
      <c r="AKS274"/>
      <c r="AKT274"/>
      <c r="AKU274"/>
      <c r="AKV274"/>
      <c r="AKW274"/>
      <c r="AKX274"/>
      <c r="AKY274"/>
      <c r="AKZ274"/>
      <c r="ALA274"/>
      <c r="ALB274"/>
      <c r="ALC274"/>
      <c r="ALD274"/>
      <c r="ALE274"/>
      <c r="ALF274"/>
      <c r="ALG274"/>
      <c r="ALH274"/>
      <c r="ALI274"/>
      <c r="ALJ274"/>
      <c r="ALK274"/>
      <c r="ALL274"/>
      <c r="ALM274"/>
      <c r="ALN274"/>
      <c r="ALO274"/>
      <c r="ALP274"/>
      <c r="ALQ274"/>
      <c r="ALR274"/>
      <c r="ALS274"/>
      <c r="ALT274"/>
      <c r="ALU274"/>
      <c r="ALV274"/>
      <c r="ALW274"/>
      <c r="ALX274"/>
      <c r="ALY274"/>
      <c r="ALZ274"/>
      <c r="AMA274"/>
      <c r="AMB274"/>
      <c r="AMC274"/>
      <c r="AMD274"/>
      <c r="AME274"/>
      <c r="AMF274"/>
      <c r="AMG274"/>
      <c r="AMH274"/>
      <c r="AMI274"/>
      <c r="AMJ274"/>
    </row>
    <row r="275" spans="1:1024">
      <c r="A275"/>
      <c r="B275" s="213"/>
      <c r="C275"/>
      <c r="D275"/>
      <c r="E275"/>
      <c r="F275"/>
      <c r="G275"/>
      <c r="H275" s="214"/>
      <c r="I275"/>
      <c r="J275"/>
      <c r="K275"/>
      <c r="L275"/>
      <c r="M275" s="53"/>
      <c r="N275"/>
      <c r="O275"/>
      <c r="P275"/>
      <c r="Q275" s="117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  <c r="IZ275"/>
      <c r="JA275"/>
      <c r="JB275"/>
      <c r="JC275"/>
      <c r="JD275"/>
      <c r="JE275"/>
      <c r="JF275"/>
      <c r="JG275"/>
      <c r="JH275"/>
      <c r="JI275"/>
      <c r="JJ275"/>
      <c r="JK275"/>
      <c r="JL275"/>
      <c r="JM275"/>
      <c r="JN275"/>
      <c r="JO275"/>
      <c r="JP275"/>
      <c r="JQ275"/>
      <c r="JR275"/>
      <c r="JS275"/>
      <c r="JT275"/>
      <c r="JU275"/>
      <c r="JV275"/>
      <c r="JW275"/>
      <c r="JX275"/>
      <c r="JY275"/>
      <c r="JZ275"/>
      <c r="KA275"/>
      <c r="KB275"/>
      <c r="KC275"/>
      <c r="KD275"/>
      <c r="KE275"/>
      <c r="KF275"/>
      <c r="KG275"/>
      <c r="KH275"/>
      <c r="KI275"/>
      <c r="KJ275"/>
      <c r="KK275"/>
      <c r="KL275"/>
      <c r="KM275"/>
      <c r="KN275"/>
      <c r="KO275"/>
      <c r="KP275"/>
      <c r="KQ275"/>
      <c r="KR275"/>
      <c r="KS275"/>
      <c r="KT275"/>
      <c r="KU275"/>
      <c r="KV275"/>
      <c r="KW275"/>
      <c r="KX275"/>
      <c r="KY275"/>
      <c r="KZ275"/>
      <c r="LA275"/>
      <c r="LB275"/>
      <c r="LC275"/>
      <c r="LD275"/>
      <c r="LE275"/>
      <c r="LF275"/>
      <c r="LG275"/>
      <c r="LH275"/>
      <c r="LI275"/>
      <c r="LJ275"/>
      <c r="LK275"/>
      <c r="LL275"/>
      <c r="LM275"/>
      <c r="LN275"/>
      <c r="LO275"/>
      <c r="LP275"/>
      <c r="LQ275"/>
      <c r="LR275"/>
      <c r="LS275"/>
      <c r="LT275"/>
      <c r="LU275"/>
      <c r="LV275"/>
      <c r="LW275"/>
      <c r="LX275"/>
      <c r="LY275"/>
      <c r="LZ275"/>
      <c r="MA275"/>
      <c r="MB275"/>
      <c r="MC275"/>
      <c r="MD275"/>
      <c r="ME275"/>
      <c r="MF275"/>
      <c r="MG275"/>
      <c r="MH275"/>
      <c r="MI275"/>
      <c r="MJ275"/>
      <c r="MK275"/>
      <c r="ML275"/>
      <c r="MM275"/>
      <c r="MN275"/>
      <c r="MO275"/>
      <c r="MP275"/>
      <c r="MQ275"/>
      <c r="MR275"/>
      <c r="MS275"/>
      <c r="MT275"/>
      <c r="MU275"/>
      <c r="MV275"/>
      <c r="MW275"/>
      <c r="MX275"/>
      <c r="MY275"/>
      <c r="MZ275"/>
      <c r="NA275"/>
      <c r="NB275"/>
      <c r="NC275"/>
      <c r="ND275"/>
      <c r="NE275"/>
      <c r="NF275"/>
      <c r="NG275"/>
      <c r="NH275"/>
      <c r="NI275"/>
      <c r="NJ275"/>
      <c r="NK275"/>
      <c r="NL275"/>
      <c r="NM275"/>
      <c r="NN275"/>
      <c r="NO275"/>
      <c r="NP275"/>
      <c r="NQ275"/>
      <c r="NR275"/>
      <c r="NS275"/>
      <c r="NT275"/>
      <c r="NU275"/>
      <c r="NV275"/>
      <c r="NW275"/>
      <c r="NX275"/>
      <c r="NY275"/>
      <c r="NZ275"/>
      <c r="OA275"/>
      <c r="OB275"/>
      <c r="OC275"/>
      <c r="OD275"/>
      <c r="OE275"/>
      <c r="OF275"/>
      <c r="OG275"/>
      <c r="OH275"/>
      <c r="OI275"/>
      <c r="OJ275"/>
      <c r="OK275"/>
      <c r="OL275"/>
      <c r="OM275"/>
      <c r="ON275"/>
      <c r="OO275"/>
      <c r="OP275"/>
      <c r="OQ275"/>
      <c r="OR275"/>
      <c r="OS275"/>
      <c r="OT275"/>
      <c r="OU275"/>
      <c r="OV275"/>
      <c r="OW275"/>
      <c r="OX275"/>
      <c r="OY275"/>
      <c r="OZ275"/>
      <c r="PA275"/>
      <c r="PB275"/>
      <c r="PC275"/>
      <c r="PD275"/>
      <c r="PE275"/>
      <c r="PF275"/>
      <c r="PG275"/>
      <c r="PH275"/>
      <c r="PI275"/>
      <c r="PJ275"/>
      <c r="PK275"/>
      <c r="PL275"/>
      <c r="PM275"/>
      <c r="PN275"/>
      <c r="PO275"/>
      <c r="PP275"/>
      <c r="PQ275"/>
      <c r="PR275"/>
      <c r="PS275"/>
      <c r="PT275"/>
      <c r="PU275"/>
      <c r="PV275"/>
      <c r="PW275"/>
      <c r="PX275"/>
      <c r="PY275"/>
      <c r="PZ275"/>
      <c r="QA275"/>
      <c r="QB275"/>
      <c r="QC275"/>
      <c r="QD275"/>
      <c r="QE275"/>
      <c r="QF275"/>
      <c r="QG275"/>
      <c r="QH275"/>
      <c r="QI275"/>
      <c r="QJ275"/>
      <c r="QK275"/>
      <c r="QL275"/>
      <c r="QM275"/>
      <c r="QN275"/>
      <c r="QO275"/>
      <c r="QP275"/>
      <c r="QQ275"/>
      <c r="QR275"/>
      <c r="QS275"/>
      <c r="QT275"/>
      <c r="QU275"/>
      <c r="QV275"/>
      <c r="QW275"/>
      <c r="QX275"/>
      <c r="QY275"/>
      <c r="QZ275"/>
      <c r="RA275"/>
      <c r="RB275"/>
      <c r="RC275"/>
      <c r="RD275"/>
      <c r="RE275"/>
      <c r="RF275"/>
      <c r="RG275"/>
      <c r="RH275"/>
      <c r="RI275"/>
      <c r="RJ275"/>
      <c r="RK275"/>
      <c r="RL275"/>
      <c r="RM275"/>
      <c r="RN275"/>
      <c r="RO275"/>
      <c r="RP275"/>
      <c r="RQ275"/>
      <c r="RR275"/>
      <c r="RS275"/>
      <c r="RT275"/>
      <c r="RU275"/>
      <c r="RV275"/>
      <c r="RW275"/>
      <c r="RX275"/>
      <c r="RY275"/>
      <c r="RZ275"/>
      <c r="SA275"/>
      <c r="SB275"/>
      <c r="SC275"/>
      <c r="SD275"/>
      <c r="SE275"/>
      <c r="SF275"/>
      <c r="SG275"/>
      <c r="SH275"/>
      <c r="SI275"/>
      <c r="SJ275"/>
      <c r="SK275"/>
      <c r="SL275"/>
      <c r="SM275"/>
      <c r="SN275"/>
      <c r="SO275"/>
      <c r="SP275"/>
      <c r="SQ275"/>
      <c r="SR275"/>
      <c r="SS275"/>
      <c r="ST275"/>
      <c r="SU275"/>
      <c r="SV275"/>
      <c r="SW275"/>
      <c r="SX275"/>
      <c r="SY275"/>
      <c r="SZ275"/>
      <c r="TA275"/>
      <c r="TB275"/>
      <c r="TC275"/>
      <c r="TD275"/>
      <c r="TE275"/>
      <c r="TF275"/>
      <c r="TG275"/>
      <c r="TH275"/>
      <c r="TI275"/>
      <c r="TJ275"/>
      <c r="TK275"/>
      <c r="TL275"/>
      <c r="TM275"/>
      <c r="TN275"/>
      <c r="TO275"/>
      <c r="TP275"/>
      <c r="TQ275"/>
      <c r="TR275"/>
      <c r="TS275"/>
      <c r="TT275"/>
      <c r="TU275"/>
      <c r="TV275"/>
      <c r="TW275"/>
      <c r="TX275"/>
      <c r="TY275"/>
      <c r="TZ275"/>
      <c r="UA275"/>
      <c r="UB275"/>
      <c r="UC275"/>
      <c r="UD275"/>
      <c r="UE275"/>
      <c r="UF275"/>
      <c r="UG275"/>
      <c r="UH275"/>
      <c r="UI275"/>
      <c r="UJ275"/>
      <c r="UK275"/>
      <c r="UL275"/>
      <c r="UM275"/>
      <c r="UN275"/>
      <c r="UO275"/>
      <c r="UP275"/>
      <c r="UQ275"/>
      <c r="UR275"/>
      <c r="US275"/>
      <c r="UT275"/>
      <c r="UU275"/>
      <c r="UV275"/>
      <c r="UW275"/>
      <c r="UX275"/>
      <c r="UY275"/>
      <c r="UZ275"/>
      <c r="VA275"/>
      <c r="VB275"/>
      <c r="VC275"/>
      <c r="VD275"/>
      <c r="VE275"/>
      <c r="VF275"/>
      <c r="VG275"/>
      <c r="VH275"/>
      <c r="VI275"/>
      <c r="VJ275"/>
      <c r="VK275"/>
      <c r="VL275"/>
      <c r="VM275"/>
      <c r="VN275"/>
      <c r="VO275"/>
      <c r="VP275"/>
      <c r="VQ275"/>
      <c r="VR275"/>
      <c r="VS275"/>
      <c r="VT275"/>
      <c r="VU275"/>
      <c r="VV275"/>
      <c r="VW275"/>
      <c r="VX275"/>
      <c r="VY275"/>
      <c r="VZ275"/>
      <c r="WA275"/>
      <c r="WB275"/>
      <c r="WC275"/>
      <c r="WD275"/>
      <c r="WE275"/>
      <c r="WF275"/>
      <c r="WG275"/>
      <c r="WH275"/>
      <c r="WI275"/>
      <c r="WJ275"/>
      <c r="WK275"/>
      <c r="WL275"/>
      <c r="WM275"/>
      <c r="WN275"/>
      <c r="WO275"/>
      <c r="WP275"/>
      <c r="WQ275"/>
      <c r="WR275"/>
      <c r="WS275"/>
      <c r="WT275"/>
      <c r="WU275"/>
      <c r="WV275"/>
      <c r="WW275"/>
      <c r="WX275"/>
      <c r="WY275"/>
      <c r="WZ275"/>
      <c r="XA275"/>
      <c r="XB275"/>
      <c r="XC275"/>
      <c r="XD275"/>
      <c r="XE275"/>
      <c r="XF275"/>
      <c r="XG275"/>
      <c r="XH275"/>
      <c r="XI275"/>
      <c r="XJ275"/>
      <c r="XK275"/>
      <c r="XL275"/>
      <c r="XM275"/>
      <c r="XN275"/>
      <c r="XO275"/>
      <c r="XP275"/>
      <c r="XQ275"/>
      <c r="XR275"/>
      <c r="XS275"/>
      <c r="XT275"/>
      <c r="XU275"/>
      <c r="XV275"/>
      <c r="XW275"/>
      <c r="XX275"/>
      <c r="XY275"/>
      <c r="XZ275"/>
      <c r="YA275"/>
      <c r="YB275"/>
      <c r="YC275"/>
      <c r="YD275"/>
      <c r="YE275"/>
      <c r="YF275"/>
      <c r="YG275"/>
      <c r="YH275"/>
      <c r="YI275"/>
      <c r="YJ275"/>
      <c r="YK275"/>
      <c r="YL275"/>
      <c r="YM275"/>
      <c r="YN275"/>
      <c r="YO275"/>
      <c r="YP275"/>
      <c r="YQ275"/>
      <c r="YR275"/>
      <c r="YS275"/>
      <c r="YT275"/>
      <c r="YU275"/>
      <c r="YV275"/>
      <c r="YW275"/>
      <c r="YX275"/>
      <c r="YY275"/>
      <c r="YZ275"/>
      <c r="ZA275"/>
      <c r="ZB275"/>
      <c r="ZC275"/>
      <c r="ZD275"/>
      <c r="ZE275"/>
      <c r="ZF275"/>
      <c r="ZG275"/>
      <c r="ZH275"/>
      <c r="ZI275"/>
      <c r="ZJ275"/>
      <c r="ZK275"/>
      <c r="ZL275"/>
      <c r="ZM275"/>
      <c r="ZN275"/>
      <c r="ZO275"/>
      <c r="ZP275"/>
      <c r="ZQ275"/>
      <c r="ZR275"/>
      <c r="ZS275"/>
      <c r="ZT275"/>
      <c r="ZU275"/>
      <c r="ZV275"/>
      <c r="ZW275"/>
      <c r="ZX275"/>
      <c r="ZY275"/>
      <c r="ZZ275"/>
      <c r="AAA275"/>
      <c r="AAB275"/>
      <c r="AAC275"/>
      <c r="AAD275"/>
      <c r="AAE275"/>
      <c r="AAF275"/>
      <c r="AAG275"/>
      <c r="AAH275"/>
      <c r="AAI275"/>
      <c r="AAJ275"/>
      <c r="AAK275"/>
      <c r="AAL275"/>
      <c r="AAM275"/>
      <c r="AAN275"/>
      <c r="AAO275"/>
      <c r="AAP275"/>
      <c r="AAQ275"/>
      <c r="AAR275"/>
      <c r="AAS275"/>
      <c r="AAT275"/>
      <c r="AAU275"/>
      <c r="AAV275"/>
      <c r="AAW275"/>
      <c r="AAX275"/>
      <c r="AAY275"/>
      <c r="AAZ275"/>
      <c r="ABA275"/>
      <c r="ABB275"/>
      <c r="ABC275"/>
      <c r="ABD275"/>
      <c r="ABE275"/>
      <c r="ABF275"/>
      <c r="ABG275"/>
      <c r="ABH275"/>
      <c r="ABI275"/>
      <c r="ABJ275"/>
      <c r="ABK275"/>
      <c r="ABL275"/>
      <c r="ABM275"/>
      <c r="ABN275"/>
      <c r="ABO275"/>
      <c r="ABP275"/>
      <c r="ABQ275"/>
      <c r="ABR275"/>
      <c r="ABS275"/>
      <c r="ABT275"/>
      <c r="ABU275"/>
      <c r="ABV275"/>
      <c r="ABW275"/>
      <c r="ABX275"/>
      <c r="ABY275"/>
      <c r="ABZ275"/>
      <c r="ACA275"/>
      <c r="ACB275"/>
      <c r="ACC275"/>
      <c r="ACD275"/>
      <c r="ACE275"/>
      <c r="ACF275"/>
      <c r="ACG275"/>
      <c r="ACH275"/>
      <c r="ACI275"/>
      <c r="ACJ275"/>
      <c r="ACK275"/>
      <c r="ACL275"/>
      <c r="ACM275"/>
      <c r="ACN275"/>
      <c r="ACO275"/>
      <c r="ACP275"/>
      <c r="ACQ275"/>
      <c r="ACR275"/>
      <c r="ACS275"/>
      <c r="ACT275"/>
      <c r="ACU275"/>
      <c r="ACV275"/>
      <c r="ACW275"/>
      <c r="ACX275"/>
      <c r="ACY275"/>
      <c r="ACZ275"/>
      <c r="ADA275"/>
      <c r="ADB275"/>
      <c r="ADC275"/>
      <c r="ADD275"/>
      <c r="ADE275"/>
      <c r="ADF275"/>
      <c r="ADG275"/>
      <c r="ADH275"/>
      <c r="ADI275"/>
      <c r="ADJ275"/>
      <c r="ADK275"/>
      <c r="ADL275"/>
      <c r="ADM275"/>
      <c r="ADN275"/>
      <c r="ADO275"/>
      <c r="ADP275"/>
      <c r="ADQ275"/>
      <c r="ADR275"/>
      <c r="ADS275"/>
      <c r="ADT275"/>
      <c r="ADU275"/>
      <c r="ADV275"/>
      <c r="ADW275"/>
      <c r="ADX275"/>
      <c r="ADY275"/>
      <c r="ADZ275"/>
      <c r="AEA275"/>
      <c r="AEB275"/>
      <c r="AEC275"/>
      <c r="AED275"/>
      <c r="AEE275"/>
      <c r="AEF275"/>
      <c r="AEG275"/>
      <c r="AEH275"/>
      <c r="AEI275"/>
      <c r="AEJ275"/>
      <c r="AEK275"/>
      <c r="AEL275"/>
      <c r="AEM275"/>
      <c r="AEN275"/>
      <c r="AEO275"/>
      <c r="AEP275"/>
      <c r="AEQ275"/>
      <c r="AER275"/>
      <c r="AES275"/>
      <c r="AET275"/>
      <c r="AEU275"/>
      <c r="AEV275"/>
      <c r="AEW275"/>
      <c r="AEX275"/>
      <c r="AEY275"/>
      <c r="AEZ275"/>
      <c r="AFA275"/>
      <c r="AFB275"/>
      <c r="AFC275"/>
      <c r="AFD275"/>
      <c r="AFE275"/>
      <c r="AFF275"/>
      <c r="AFG275"/>
      <c r="AFH275"/>
      <c r="AFI275"/>
      <c r="AFJ275"/>
      <c r="AFK275"/>
      <c r="AFL275"/>
      <c r="AFM275"/>
      <c r="AFN275"/>
      <c r="AFO275"/>
      <c r="AFP275"/>
      <c r="AFQ275"/>
      <c r="AFR275"/>
      <c r="AFS275"/>
      <c r="AFT275"/>
      <c r="AFU275"/>
      <c r="AFV275"/>
      <c r="AFW275"/>
      <c r="AFX275"/>
      <c r="AFY275"/>
      <c r="AFZ275"/>
      <c r="AGA275"/>
      <c r="AGB275"/>
      <c r="AGC275"/>
      <c r="AGD275"/>
      <c r="AGE275"/>
      <c r="AGF275"/>
      <c r="AGG275"/>
      <c r="AGH275"/>
      <c r="AGI275"/>
      <c r="AGJ275"/>
      <c r="AGK275"/>
      <c r="AGL275"/>
      <c r="AGM275"/>
      <c r="AGN275"/>
      <c r="AGO275"/>
      <c r="AGP275"/>
      <c r="AGQ275"/>
      <c r="AGR275"/>
      <c r="AGS275"/>
      <c r="AGT275"/>
      <c r="AGU275"/>
      <c r="AGV275"/>
      <c r="AGW275"/>
      <c r="AGX275"/>
      <c r="AGY275"/>
      <c r="AGZ275"/>
      <c r="AHA275"/>
      <c r="AHB275"/>
      <c r="AHC275"/>
      <c r="AHD275"/>
      <c r="AHE275"/>
      <c r="AHF275"/>
      <c r="AHG275"/>
      <c r="AHH275"/>
      <c r="AHI275"/>
      <c r="AHJ275"/>
      <c r="AHK275"/>
      <c r="AHL275"/>
      <c r="AHM275"/>
      <c r="AHN275"/>
      <c r="AHO275"/>
      <c r="AHP275"/>
      <c r="AHQ275"/>
      <c r="AHR275"/>
      <c r="AHS275"/>
      <c r="AHT275"/>
      <c r="AHU275"/>
      <c r="AHV275"/>
      <c r="AHW275"/>
      <c r="AHX275"/>
      <c r="AHY275"/>
      <c r="AHZ275"/>
      <c r="AIA275"/>
      <c r="AIB275"/>
      <c r="AIC275"/>
      <c r="AID275"/>
      <c r="AIE275"/>
      <c r="AIF275"/>
      <c r="AIG275"/>
      <c r="AIH275"/>
      <c r="AII275"/>
      <c r="AIJ275"/>
      <c r="AIK275"/>
      <c r="AIL275"/>
      <c r="AIM275"/>
      <c r="AIN275"/>
      <c r="AIO275"/>
      <c r="AIP275"/>
      <c r="AIQ275"/>
      <c r="AIR275"/>
      <c r="AIS275"/>
      <c r="AIT275"/>
      <c r="AIU275"/>
      <c r="AIV275"/>
      <c r="AIW275"/>
      <c r="AIX275"/>
      <c r="AIY275"/>
      <c r="AIZ275"/>
      <c r="AJA275"/>
      <c r="AJB275"/>
      <c r="AJC275"/>
      <c r="AJD275"/>
      <c r="AJE275"/>
      <c r="AJF275"/>
      <c r="AJG275"/>
      <c r="AJH275"/>
      <c r="AJI275"/>
      <c r="AJJ275"/>
      <c r="AJK275"/>
      <c r="AJL275"/>
      <c r="AJM275"/>
      <c r="AJN275"/>
      <c r="AJO275"/>
      <c r="AJP275"/>
      <c r="AJQ275"/>
      <c r="AJR275"/>
      <c r="AJS275"/>
      <c r="AJT275"/>
      <c r="AJU275"/>
      <c r="AJV275"/>
      <c r="AJW275"/>
      <c r="AJX275"/>
      <c r="AJY275"/>
      <c r="AJZ275"/>
      <c r="AKA275"/>
      <c r="AKB275"/>
      <c r="AKC275"/>
      <c r="AKD275"/>
      <c r="AKE275"/>
      <c r="AKF275"/>
      <c r="AKG275"/>
      <c r="AKH275"/>
      <c r="AKI275"/>
      <c r="AKJ275"/>
      <c r="AKK275"/>
      <c r="AKL275"/>
      <c r="AKM275"/>
      <c r="AKN275"/>
      <c r="AKO275"/>
      <c r="AKP275"/>
      <c r="AKQ275"/>
      <c r="AKR275"/>
      <c r="AKS275"/>
      <c r="AKT275"/>
      <c r="AKU275"/>
      <c r="AKV275"/>
      <c r="AKW275"/>
      <c r="AKX275"/>
      <c r="AKY275"/>
      <c r="AKZ275"/>
      <c r="ALA275"/>
      <c r="ALB275"/>
      <c r="ALC275"/>
      <c r="ALD275"/>
      <c r="ALE275"/>
      <c r="ALF275"/>
      <c r="ALG275"/>
      <c r="ALH275"/>
      <c r="ALI275"/>
      <c r="ALJ275"/>
      <c r="ALK275"/>
      <c r="ALL275"/>
      <c r="ALM275"/>
      <c r="ALN275"/>
      <c r="ALO275"/>
      <c r="ALP275"/>
      <c r="ALQ275"/>
      <c r="ALR275"/>
      <c r="ALS275"/>
      <c r="ALT275"/>
      <c r="ALU275"/>
      <c r="ALV275"/>
      <c r="ALW275"/>
      <c r="ALX275"/>
      <c r="ALY275"/>
      <c r="ALZ275"/>
      <c r="AMA275"/>
      <c r="AMB275"/>
      <c r="AMC275"/>
      <c r="AMD275"/>
      <c r="AME275"/>
      <c r="AMF275"/>
      <c r="AMG275"/>
      <c r="AMH275"/>
      <c r="AMI275"/>
      <c r="AMJ275"/>
    </row>
    <row r="276" spans="1:1024">
      <c r="A276"/>
      <c r="B276"/>
      <c r="C276"/>
      <c r="D276"/>
      <c r="E276"/>
      <c r="F276"/>
      <c r="G276"/>
      <c r="H276" s="214"/>
      <c r="I276"/>
      <c r="J276"/>
      <c r="K276"/>
      <c r="L276"/>
      <c r="M276" s="53"/>
      <c r="N276"/>
      <c r="O276"/>
      <c r="P276"/>
      <c r="Q276" s="94"/>
      <c r="R276"/>
      <c r="S276"/>
      <c r="T276" s="214"/>
      <c r="U276" s="214"/>
      <c r="V276" s="214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  <c r="JB276"/>
      <c r="JC276"/>
      <c r="JD276"/>
      <c r="JE276"/>
      <c r="JF276"/>
      <c r="JG276"/>
      <c r="JH276"/>
      <c r="JI276"/>
      <c r="JJ276"/>
      <c r="JK276"/>
      <c r="JL276"/>
      <c r="JM276"/>
      <c r="JN276"/>
      <c r="JO276"/>
      <c r="JP276"/>
      <c r="JQ276"/>
      <c r="JR276"/>
      <c r="JS276"/>
      <c r="JT276"/>
      <c r="JU276"/>
      <c r="JV276"/>
      <c r="JW276"/>
      <c r="JX276"/>
      <c r="JY276"/>
      <c r="JZ276"/>
      <c r="KA276"/>
      <c r="KB276"/>
      <c r="KC276"/>
      <c r="KD276"/>
      <c r="KE276"/>
      <c r="KF276"/>
      <c r="KG276"/>
      <c r="KH276"/>
      <c r="KI276"/>
      <c r="KJ276"/>
      <c r="KK276"/>
      <c r="KL276"/>
      <c r="KM276"/>
      <c r="KN276"/>
      <c r="KO276"/>
      <c r="KP276"/>
      <c r="KQ276"/>
      <c r="KR276"/>
      <c r="KS276"/>
      <c r="KT276"/>
      <c r="KU276"/>
      <c r="KV276"/>
      <c r="KW276"/>
      <c r="KX276"/>
      <c r="KY276"/>
      <c r="KZ276"/>
      <c r="LA276"/>
      <c r="LB276"/>
      <c r="LC276"/>
      <c r="LD276"/>
      <c r="LE276"/>
      <c r="LF276"/>
      <c r="LG276"/>
      <c r="LH276"/>
      <c r="LI276"/>
      <c r="LJ276"/>
      <c r="LK276"/>
      <c r="LL276"/>
      <c r="LM276"/>
      <c r="LN276"/>
      <c r="LO276"/>
      <c r="LP276"/>
      <c r="LQ276"/>
      <c r="LR276"/>
      <c r="LS276"/>
      <c r="LT276"/>
      <c r="LU276"/>
      <c r="LV276"/>
      <c r="LW276"/>
      <c r="LX276"/>
      <c r="LY276"/>
      <c r="LZ276"/>
      <c r="MA276"/>
      <c r="MB276"/>
      <c r="MC276"/>
      <c r="MD276"/>
      <c r="ME276"/>
      <c r="MF276"/>
      <c r="MG276"/>
      <c r="MH276"/>
      <c r="MI276"/>
      <c r="MJ276"/>
      <c r="MK276"/>
      <c r="ML276"/>
      <c r="MM276"/>
      <c r="MN276"/>
      <c r="MO276"/>
      <c r="MP276"/>
      <c r="MQ276"/>
      <c r="MR276"/>
      <c r="MS276"/>
      <c r="MT276"/>
      <c r="MU276"/>
      <c r="MV276"/>
      <c r="MW276"/>
      <c r="MX276"/>
      <c r="MY276"/>
      <c r="MZ276"/>
      <c r="NA276"/>
      <c r="NB276"/>
      <c r="NC276"/>
      <c r="ND276"/>
      <c r="NE276"/>
      <c r="NF276"/>
      <c r="NG276"/>
      <c r="NH276"/>
      <c r="NI276"/>
      <c r="NJ276"/>
      <c r="NK276"/>
      <c r="NL276"/>
      <c r="NM276"/>
      <c r="NN276"/>
      <c r="NO276"/>
      <c r="NP276"/>
      <c r="NQ276"/>
      <c r="NR276"/>
      <c r="NS276"/>
      <c r="NT276"/>
      <c r="NU276"/>
      <c r="NV276"/>
      <c r="NW276"/>
      <c r="NX276"/>
      <c r="NY276"/>
      <c r="NZ276"/>
      <c r="OA276"/>
      <c r="OB276"/>
      <c r="OC276"/>
      <c r="OD276"/>
      <c r="OE276"/>
      <c r="OF276"/>
      <c r="OG276"/>
      <c r="OH276"/>
      <c r="OI276"/>
      <c r="OJ276"/>
      <c r="OK276"/>
      <c r="OL276"/>
      <c r="OM276"/>
      <c r="ON276"/>
      <c r="OO276"/>
      <c r="OP276"/>
      <c r="OQ276"/>
      <c r="OR276"/>
      <c r="OS276"/>
      <c r="OT276"/>
      <c r="OU276"/>
      <c r="OV276"/>
      <c r="OW276"/>
      <c r="OX276"/>
      <c r="OY276"/>
      <c r="OZ276"/>
      <c r="PA276"/>
      <c r="PB276"/>
      <c r="PC276"/>
      <c r="PD276"/>
      <c r="PE276"/>
      <c r="PF276"/>
      <c r="PG276"/>
      <c r="PH276"/>
      <c r="PI276"/>
      <c r="PJ276"/>
      <c r="PK276"/>
      <c r="PL276"/>
      <c r="PM276"/>
      <c r="PN276"/>
      <c r="PO276"/>
      <c r="PP276"/>
      <c r="PQ276"/>
      <c r="PR276"/>
      <c r="PS276"/>
      <c r="PT276"/>
      <c r="PU276"/>
      <c r="PV276"/>
      <c r="PW276"/>
      <c r="PX276"/>
      <c r="PY276"/>
      <c r="PZ276"/>
      <c r="QA276"/>
      <c r="QB276"/>
      <c r="QC276"/>
      <c r="QD276"/>
      <c r="QE276"/>
      <c r="QF276"/>
      <c r="QG276"/>
      <c r="QH276"/>
      <c r="QI276"/>
      <c r="QJ276"/>
      <c r="QK276"/>
      <c r="QL276"/>
      <c r="QM276"/>
      <c r="QN276"/>
      <c r="QO276"/>
      <c r="QP276"/>
      <c r="QQ276"/>
      <c r="QR276"/>
      <c r="QS276"/>
      <c r="QT276"/>
      <c r="QU276"/>
      <c r="QV276"/>
      <c r="QW276"/>
      <c r="QX276"/>
      <c r="QY276"/>
      <c r="QZ276"/>
      <c r="RA276"/>
      <c r="RB276"/>
      <c r="RC276"/>
      <c r="RD276"/>
      <c r="RE276"/>
      <c r="RF276"/>
      <c r="RG276"/>
      <c r="RH276"/>
      <c r="RI276"/>
      <c r="RJ276"/>
      <c r="RK276"/>
      <c r="RL276"/>
      <c r="RM276"/>
      <c r="RN276"/>
      <c r="RO276"/>
      <c r="RP276"/>
      <c r="RQ276"/>
      <c r="RR276"/>
      <c r="RS276"/>
      <c r="RT276"/>
      <c r="RU276"/>
      <c r="RV276"/>
      <c r="RW276"/>
      <c r="RX276"/>
      <c r="RY276"/>
      <c r="RZ276"/>
      <c r="SA276"/>
      <c r="SB276"/>
      <c r="SC276"/>
      <c r="SD276"/>
      <c r="SE276"/>
      <c r="SF276"/>
      <c r="SG276"/>
      <c r="SH276"/>
      <c r="SI276"/>
      <c r="SJ276"/>
      <c r="SK276"/>
      <c r="SL276"/>
      <c r="SM276"/>
      <c r="SN276"/>
      <c r="SO276"/>
      <c r="SP276"/>
      <c r="SQ276"/>
      <c r="SR276"/>
      <c r="SS276"/>
      <c r="ST276"/>
      <c r="SU276"/>
      <c r="SV276"/>
      <c r="SW276"/>
      <c r="SX276"/>
      <c r="SY276"/>
      <c r="SZ276"/>
      <c r="TA276"/>
      <c r="TB276"/>
      <c r="TC276"/>
      <c r="TD276"/>
      <c r="TE276"/>
      <c r="TF276"/>
      <c r="TG276"/>
      <c r="TH276"/>
      <c r="TI276"/>
      <c r="TJ276"/>
      <c r="TK276"/>
      <c r="TL276"/>
      <c r="TM276"/>
      <c r="TN276"/>
      <c r="TO276"/>
      <c r="TP276"/>
      <c r="TQ276"/>
      <c r="TR276"/>
      <c r="TS276"/>
      <c r="TT276"/>
      <c r="TU276"/>
      <c r="TV276"/>
      <c r="TW276"/>
      <c r="TX276"/>
      <c r="TY276"/>
      <c r="TZ276"/>
      <c r="UA276"/>
      <c r="UB276"/>
      <c r="UC276"/>
      <c r="UD276"/>
      <c r="UE276"/>
      <c r="UF276"/>
      <c r="UG276"/>
      <c r="UH276"/>
      <c r="UI276"/>
      <c r="UJ276"/>
      <c r="UK276"/>
      <c r="UL276"/>
      <c r="UM276"/>
      <c r="UN276"/>
      <c r="UO276"/>
      <c r="UP276"/>
      <c r="UQ276"/>
      <c r="UR276"/>
      <c r="US276"/>
      <c r="UT276"/>
      <c r="UU276"/>
      <c r="UV276"/>
      <c r="UW276"/>
      <c r="UX276"/>
      <c r="UY276"/>
      <c r="UZ276"/>
      <c r="VA276"/>
      <c r="VB276"/>
      <c r="VC276"/>
      <c r="VD276"/>
      <c r="VE276"/>
      <c r="VF276"/>
      <c r="VG276"/>
      <c r="VH276"/>
      <c r="VI276"/>
      <c r="VJ276"/>
      <c r="VK276"/>
      <c r="VL276"/>
      <c r="VM276"/>
      <c r="VN276"/>
      <c r="VO276"/>
      <c r="VP276"/>
      <c r="VQ276"/>
      <c r="VR276"/>
      <c r="VS276"/>
      <c r="VT276"/>
      <c r="VU276"/>
      <c r="VV276"/>
      <c r="VW276"/>
      <c r="VX276"/>
      <c r="VY276"/>
      <c r="VZ276"/>
      <c r="WA276"/>
      <c r="WB276"/>
      <c r="WC276"/>
      <c r="WD276"/>
      <c r="WE276"/>
      <c r="WF276"/>
      <c r="WG276"/>
      <c r="WH276"/>
      <c r="WI276"/>
      <c r="WJ276"/>
      <c r="WK276"/>
      <c r="WL276"/>
      <c r="WM276"/>
      <c r="WN276"/>
      <c r="WO276"/>
      <c r="WP276"/>
      <c r="WQ276"/>
      <c r="WR276"/>
      <c r="WS276"/>
      <c r="WT276"/>
      <c r="WU276"/>
      <c r="WV276"/>
      <c r="WW276"/>
      <c r="WX276"/>
      <c r="WY276"/>
      <c r="WZ276"/>
      <c r="XA276"/>
      <c r="XB276"/>
      <c r="XC276"/>
      <c r="XD276"/>
      <c r="XE276"/>
      <c r="XF276"/>
      <c r="XG276"/>
      <c r="XH276"/>
      <c r="XI276"/>
      <c r="XJ276"/>
      <c r="XK276"/>
      <c r="XL276"/>
      <c r="XM276"/>
      <c r="XN276"/>
      <c r="XO276"/>
      <c r="XP276"/>
      <c r="XQ276"/>
      <c r="XR276"/>
      <c r="XS276"/>
      <c r="XT276"/>
      <c r="XU276"/>
      <c r="XV276"/>
      <c r="XW276"/>
      <c r="XX276"/>
      <c r="XY276"/>
      <c r="XZ276"/>
      <c r="YA276"/>
      <c r="YB276"/>
      <c r="YC276"/>
      <c r="YD276"/>
      <c r="YE276"/>
      <c r="YF276"/>
      <c r="YG276"/>
      <c r="YH276"/>
      <c r="YI276"/>
      <c r="YJ276"/>
      <c r="YK276"/>
      <c r="YL276"/>
      <c r="YM276"/>
      <c r="YN276"/>
      <c r="YO276"/>
      <c r="YP276"/>
      <c r="YQ276"/>
      <c r="YR276"/>
      <c r="YS276"/>
      <c r="YT276"/>
      <c r="YU276"/>
      <c r="YV276"/>
      <c r="YW276"/>
      <c r="YX276"/>
      <c r="YY276"/>
      <c r="YZ276"/>
      <c r="ZA276"/>
      <c r="ZB276"/>
      <c r="ZC276"/>
      <c r="ZD276"/>
      <c r="ZE276"/>
      <c r="ZF276"/>
      <c r="ZG276"/>
      <c r="ZH276"/>
      <c r="ZI276"/>
      <c r="ZJ276"/>
      <c r="ZK276"/>
      <c r="ZL276"/>
      <c r="ZM276"/>
      <c r="ZN276"/>
      <c r="ZO276"/>
      <c r="ZP276"/>
      <c r="ZQ276"/>
      <c r="ZR276"/>
      <c r="ZS276"/>
      <c r="ZT276"/>
      <c r="ZU276"/>
      <c r="ZV276"/>
      <c r="ZW276"/>
      <c r="ZX276"/>
      <c r="ZY276"/>
      <c r="ZZ276"/>
      <c r="AAA276"/>
      <c r="AAB276"/>
      <c r="AAC276"/>
      <c r="AAD276"/>
      <c r="AAE276"/>
      <c r="AAF276"/>
      <c r="AAG276"/>
      <c r="AAH276"/>
      <c r="AAI276"/>
      <c r="AAJ276"/>
      <c r="AAK276"/>
      <c r="AAL276"/>
      <c r="AAM276"/>
      <c r="AAN276"/>
      <c r="AAO276"/>
      <c r="AAP276"/>
      <c r="AAQ276"/>
      <c r="AAR276"/>
      <c r="AAS276"/>
      <c r="AAT276"/>
      <c r="AAU276"/>
      <c r="AAV276"/>
      <c r="AAW276"/>
      <c r="AAX276"/>
      <c r="AAY276"/>
      <c r="AAZ276"/>
      <c r="ABA276"/>
      <c r="ABB276"/>
      <c r="ABC276"/>
      <c r="ABD276"/>
      <c r="ABE276"/>
      <c r="ABF276"/>
      <c r="ABG276"/>
      <c r="ABH276"/>
      <c r="ABI276"/>
      <c r="ABJ276"/>
      <c r="ABK276"/>
      <c r="ABL276"/>
      <c r="ABM276"/>
      <c r="ABN276"/>
      <c r="ABO276"/>
      <c r="ABP276"/>
      <c r="ABQ276"/>
      <c r="ABR276"/>
      <c r="ABS276"/>
      <c r="ABT276"/>
      <c r="ABU276"/>
      <c r="ABV276"/>
      <c r="ABW276"/>
      <c r="ABX276"/>
      <c r="ABY276"/>
      <c r="ABZ276"/>
      <c r="ACA276"/>
      <c r="ACB276"/>
      <c r="ACC276"/>
      <c r="ACD276"/>
      <c r="ACE276"/>
      <c r="ACF276"/>
      <c r="ACG276"/>
      <c r="ACH276"/>
      <c r="ACI276"/>
      <c r="ACJ276"/>
      <c r="ACK276"/>
      <c r="ACL276"/>
      <c r="ACM276"/>
      <c r="ACN276"/>
      <c r="ACO276"/>
      <c r="ACP276"/>
      <c r="ACQ276"/>
      <c r="ACR276"/>
      <c r="ACS276"/>
      <c r="ACT276"/>
      <c r="ACU276"/>
      <c r="ACV276"/>
      <c r="ACW276"/>
      <c r="ACX276"/>
      <c r="ACY276"/>
      <c r="ACZ276"/>
      <c r="ADA276"/>
      <c r="ADB276"/>
      <c r="ADC276"/>
      <c r="ADD276"/>
      <c r="ADE276"/>
      <c r="ADF276"/>
      <c r="ADG276"/>
      <c r="ADH276"/>
      <c r="ADI276"/>
      <c r="ADJ276"/>
      <c r="ADK276"/>
      <c r="ADL276"/>
      <c r="ADM276"/>
      <c r="ADN276"/>
      <c r="ADO276"/>
      <c r="ADP276"/>
      <c r="ADQ276"/>
      <c r="ADR276"/>
      <c r="ADS276"/>
      <c r="ADT276"/>
      <c r="ADU276"/>
      <c r="ADV276"/>
      <c r="ADW276"/>
      <c r="ADX276"/>
      <c r="ADY276"/>
      <c r="ADZ276"/>
      <c r="AEA276"/>
      <c r="AEB276"/>
      <c r="AEC276"/>
      <c r="AED276"/>
      <c r="AEE276"/>
      <c r="AEF276"/>
      <c r="AEG276"/>
      <c r="AEH276"/>
      <c r="AEI276"/>
      <c r="AEJ276"/>
      <c r="AEK276"/>
      <c r="AEL276"/>
      <c r="AEM276"/>
      <c r="AEN276"/>
      <c r="AEO276"/>
      <c r="AEP276"/>
      <c r="AEQ276"/>
      <c r="AER276"/>
      <c r="AES276"/>
      <c r="AET276"/>
      <c r="AEU276"/>
      <c r="AEV276"/>
      <c r="AEW276"/>
      <c r="AEX276"/>
      <c r="AEY276"/>
      <c r="AEZ276"/>
      <c r="AFA276"/>
      <c r="AFB276"/>
      <c r="AFC276"/>
      <c r="AFD276"/>
      <c r="AFE276"/>
      <c r="AFF276"/>
      <c r="AFG276"/>
      <c r="AFH276"/>
      <c r="AFI276"/>
      <c r="AFJ276"/>
      <c r="AFK276"/>
      <c r="AFL276"/>
      <c r="AFM276"/>
      <c r="AFN276"/>
      <c r="AFO276"/>
      <c r="AFP276"/>
      <c r="AFQ276"/>
      <c r="AFR276"/>
      <c r="AFS276"/>
      <c r="AFT276"/>
      <c r="AFU276"/>
      <c r="AFV276"/>
      <c r="AFW276"/>
      <c r="AFX276"/>
      <c r="AFY276"/>
      <c r="AFZ276"/>
      <c r="AGA276"/>
      <c r="AGB276"/>
      <c r="AGC276"/>
      <c r="AGD276"/>
      <c r="AGE276"/>
      <c r="AGF276"/>
      <c r="AGG276"/>
      <c r="AGH276"/>
      <c r="AGI276"/>
      <c r="AGJ276"/>
      <c r="AGK276"/>
      <c r="AGL276"/>
      <c r="AGM276"/>
      <c r="AGN276"/>
      <c r="AGO276"/>
      <c r="AGP276"/>
      <c r="AGQ276"/>
      <c r="AGR276"/>
      <c r="AGS276"/>
      <c r="AGT276"/>
      <c r="AGU276"/>
      <c r="AGV276"/>
      <c r="AGW276"/>
      <c r="AGX276"/>
      <c r="AGY276"/>
      <c r="AGZ276"/>
      <c r="AHA276"/>
      <c r="AHB276"/>
      <c r="AHC276"/>
      <c r="AHD276"/>
      <c r="AHE276"/>
      <c r="AHF276"/>
      <c r="AHG276"/>
      <c r="AHH276"/>
      <c r="AHI276"/>
      <c r="AHJ276"/>
      <c r="AHK276"/>
      <c r="AHL276"/>
      <c r="AHM276"/>
      <c r="AHN276"/>
      <c r="AHO276"/>
      <c r="AHP276"/>
      <c r="AHQ276"/>
      <c r="AHR276"/>
      <c r="AHS276"/>
      <c r="AHT276"/>
      <c r="AHU276"/>
      <c r="AHV276"/>
      <c r="AHW276"/>
      <c r="AHX276"/>
      <c r="AHY276"/>
      <c r="AHZ276"/>
      <c r="AIA276"/>
      <c r="AIB276"/>
      <c r="AIC276"/>
      <c r="AID276"/>
      <c r="AIE276"/>
      <c r="AIF276"/>
      <c r="AIG276"/>
      <c r="AIH276"/>
      <c r="AII276"/>
      <c r="AIJ276"/>
      <c r="AIK276"/>
      <c r="AIL276"/>
      <c r="AIM276"/>
      <c r="AIN276"/>
      <c r="AIO276"/>
      <c r="AIP276"/>
      <c r="AIQ276"/>
      <c r="AIR276"/>
      <c r="AIS276"/>
      <c r="AIT276"/>
      <c r="AIU276"/>
      <c r="AIV276"/>
      <c r="AIW276"/>
      <c r="AIX276"/>
      <c r="AIY276"/>
      <c r="AIZ276"/>
      <c r="AJA276"/>
      <c r="AJB276"/>
      <c r="AJC276"/>
      <c r="AJD276"/>
      <c r="AJE276"/>
      <c r="AJF276"/>
      <c r="AJG276"/>
      <c r="AJH276"/>
      <c r="AJI276"/>
      <c r="AJJ276"/>
      <c r="AJK276"/>
      <c r="AJL276"/>
      <c r="AJM276"/>
      <c r="AJN276"/>
      <c r="AJO276"/>
      <c r="AJP276"/>
      <c r="AJQ276"/>
      <c r="AJR276"/>
      <c r="AJS276"/>
      <c r="AJT276"/>
      <c r="AJU276"/>
      <c r="AJV276"/>
      <c r="AJW276"/>
      <c r="AJX276"/>
      <c r="AJY276"/>
      <c r="AJZ276"/>
      <c r="AKA276"/>
      <c r="AKB276"/>
      <c r="AKC276"/>
      <c r="AKD276"/>
      <c r="AKE276"/>
      <c r="AKF276"/>
      <c r="AKG276"/>
      <c r="AKH276"/>
      <c r="AKI276"/>
      <c r="AKJ276"/>
      <c r="AKK276"/>
      <c r="AKL276"/>
      <c r="AKM276"/>
      <c r="AKN276"/>
      <c r="AKO276"/>
      <c r="AKP276"/>
      <c r="AKQ276"/>
      <c r="AKR276"/>
      <c r="AKS276"/>
      <c r="AKT276"/>
      <c r="AKU276"/>
      <c r="AKV276"/>
      <c r="AKW276"/>
      <c r="AKX276"/>
      <c r="AKY276"/>
      <c r="AKZ276"/>
      <c r="ALA276"/>
      <c r="ALB276"/>
      <c r="ALC276"/>
      <c r="ALD276"/>
      <c r="ALE276"/>
      <c r="ALF276"/>
      <c r="ALG276"/>
      <c r="ALH276"/>
      <c r="ALI276"/>
      <c r="ALJ276"/>
      <c r="ALK276"/>
      <c r="ALL276"/>
      <c r="ALM276"/>
      <c r="ALN276"/>
      <c r="ALO276"/>
      <c r="ALP276"/>
      <c r="ALQ276"/>
      <c r="ALR276"/>
      <c r="ALS276"/>
      <c r="ALT276"/>
      <c r="ALU276"/>
      <c r="ALV276"/>
      <c r="ALW276"/>
      <c r="ALX276"/>
      <c r="ALY276"/>
      <c r="ALZ276"/>
      <c r="AMA276"/>
      <c r="AMB276"/>
      <c r="AMC276"/>
      <c r="AMD276"/>
      <c r="AME276"/>
      <c r="AMF276"/>
      <c r="AMG276"/>
      <c r="AMH276"/>
      <c r="AMI276"/>
      <c r="AMJ276"/>
    </row>
    <row r="277" spans="1:1024">
      <c r="A277"/>
      <c r="B277" s="131" t="s">
        <v>306</v>
      </c>
      <c r="C277"/>
      <c r="D277"/>
      <c r="E277"/>
      <c r="F277"/>
      <c r="G277"/>
      <c r="H277"/>
      <c r="I277"/>
      <c r="J277"/>
      <c r="K277"/>
      <c r="L277"/>
      <c r="M277" s="53"/>
      <c r="N277"/>
      <c r="O277"/>
      <c r="P277"/>
      <c r="Q277" s="94"/>
      <c r="R277" s="132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  <c r="IZ277"/>
      <c r="JA277"/>
      <c r="JB277"/>
      <c r="JC277"/>
      <c r="JD277"/>
      <c r="JE277"/>
      <c r="JF277"/>
      <c r="JG277"/>
      <c r="JH277"/>
      <c r="JI277"/>
      <c r="JJ277"/>
      <c r="JK277"/>
      <c r="JL277"/>
      <c r="JM277"/>
      <c r="JN277"/>
      <c r="JO277"/>
      <c r="JP277"/>
      <c r="JQ277"/>
      <c r="JR277"/>
      <c r="JS277"/>
      <c r="JT277"/>
      <c r="JU277"/>
      <c r="JV277"/>
      <c r="JW277"/>
      <c r="JX277"/>
      <c r="JY277"/>
      <c r="JZ277"/>
      <c r="KA277"/>
      <c r="KB277"/>
      <c r="KC277"/>
      <c r="KD277"/>
      <c r="KE277"/>
      <c r="KF277"/>
      <c r="KG277"/>
      <c r="KH277"/>
      <c r="KI277"/>
      <c r="KJ277"/>
      <c r="KK277"/>
      <c r="KL277"/>
      <c r="KM277"/>
      <c r="KN277"/>
      <c r="KO277"/>
      <c r="KP277"/>
      <c r="KQ277"/>
      <c r="KR277"/>
      <c r="KS277"/>
      <c r="KT277"/>
      <c r="KU277"/>
      <c r="KV277"/>
      <c r="KW277"/>
      <c r="KX277"/>
      <c r="KY277"/>
      <c r="KZ277"/>
      <c r="LA277"/>
      <c r="LB277"/>
      <c r="LC277"/>
      <c r="LD277"/>
      <c r="LE277"/>
      <c r="LF277"/>
      <c r="LG277"/>
      <c r="LH277"/>
      <c r="LI277"/>
      <c r="LJ277"/>
      <c r="LK277"/>
      <c r="LL277"/>
      <c r="LM277"/>
      <c r="LN277"/>
      <c r="LO277"/>
      <c r="LP277"/>
      <c r="LQ277"/>
      <c r="LR277"/>
      <c r="LS277"/>
      <c r="LT277"/>
      <c r="LU277"/>
      <c r="LV277"/>
      <c r="LW277"/>
      <c r="LX277"/>
      <c r="LY277"/>
      <c r="LZ277"/>
      <c r="MA277"/>
      <c r="MB277"/>
      <c r="MC277"/>
      <c r="MD277"/>
      <c r="ME277"/>
      <c r="MF277"/>
      <c r="MG277"/>
      <c r="MH277"/>
      <c r="MI277"/>
      <c r="MJ277"/>
      <c r="MK277"/>
      <c r="ML277"/>
      <c r="MM277"/>
      <c r="MN277"/>
      <c r="MO277"/>
      <c r="MP277"/>
      <c r="MQ277"/>
      <c r="MR277"/>
      <c r="MS277"/>
      <c r="MT277"/>
      <c r="MU277"/>
      <c r="MV277"/>
      <c r="MW277"/>
      <c r="MX277"/>
      <c r="MY277"/>
      <c r="MZ277"/>
      <c r="NA277"/>
      <c r="NB277"/>
      <c r="NC277"/>
      <c r="ND277"/>
      <c r="NE277"/>
      <c r="NF277"/>
      <c r="NG277"/>
      <c r="NH277"/>
      <c r="NI277"/>
      <c r="NJ277"/>
      <c r="NK277"/>
      <c r="NL277"/>
      <c r="NM277"/>
      <c r="NN277"/>
      <c r="NO277"/>
      <c r="NP277"/>
      <c r="NQ277"/>
      <c r="NR277"/>
      <c r="NS277"/>
      <c r="NT277"/>
      <c r="NU277"/>
      <c r="NV277"/>
      <c r="NW277"/>
      <c r="NX277"/>
      <c r="NY277"/>
      <c r="NZ277"/>
      <c r="OA277"/>
      <c r="OB277"/>
      <c r="OC277"/>
      <c r="OD277"/>
      <c r="OE277"/>
      <c r="OF277"/>
      <c r="OG277"/>
      <c r="OH277"/>
      <c r="OI277"/>
      <c r="OJ277"/>
      <c r="OK277"/>
      <c r="OL277"/>
      <c r="OM277"/>
      <c r="ON277"/>
      <c r="OO277"/>
      <c r="OP277"/>
      <c r="OQ277"/>
      <c r="OR277"/>
      <c r="OS277"/>
      <c r="OT277"/>
      <c r="OU277"/>
      <c r="OV277"/>
      <c r="OW277"/>
      <c r="OX277"/>
      <c r="OY277"/>
      <c r="OZ277"/>
      <c r="PA277"/>
      <c r="PB277"/>
      <c r="PC277"/>
      <c r="PD277"/>
      <c r="PE277"/>
      <c r="PF277"/>
      <c r="PG277"/>
      <c r="PH277"/>
      <c r="PI277"/>
      <c r="PJ277"/>
      <c r="PK277"/>
      <c r="PL277"/>
      <c r="PM277"/>
      <c r="PN277"/>
      <c r="PO277"/>
      <c r="PP277"/>
      <c r="PQ277"/>
      <c r="PR277"/>
      <c r="PS277"/>
      <c r="PT277"/>
      <c r="PU277"/>
      <c r="PV277"/>
      <c r="PW277"/>
      <c r="PX277"/>
      <c r="PY277"/>
      <c r="PZ277"/>
      <c r="QA277"/>
      <c r="QB277"/>
      <c r="QC277"/>
      <c r="QD277"/>
      <c r="QE277"/>
      <c r="QF277"/>
      <c r="QG277"/>
      <c r="QH277"/>
      <c r="QI277"/>
      <c r="QJ277"/>
      <c r="QK277"/>
      <c r="QL277"/>
      <c r="QM277"/>
      <c r="QN277"/>
      <c r="QO277"/>
      <c r="QP277"/>
      <c r="QQ277"/>
      <c r="QR277"/>
      <c r="QS277"/>
      <c r="QT277"/>
      <c r="QU277"/>
      <c r="QV277"/>
      <c r="QW277"/>
      <c r="QX277"/>
      <c r="QY277"/>
      <c r="QZ277"/>
      <c r="RA277"/>
      <c r="RB277"/>
      <c r="RC277"/>
      <c r="RD277"/>
      <c r="RE277"/>
      <c r="RF277"/>
      <c r="RG277"/>
      <c r="RH277"/>
      <c r="RI277"/>
      <c r="RJ277"/>
      <c r="RK277"/>
      <c r="RL277"/>
      <c r="RM277"/>
      <c r="RN277"/>
      <c r="RO277"/>
      <c r="RP277"/>
      <c r="RQ277"/>
      <c r="RR277"/>
      <c r="RS277"/>
      <c r="RT277"/>
      <c r="RU277"/>
      <c r="RV277"/>
      <c r="RW277"/>
      <c r="RX277"/>
      <c r="RY277"/>
      <c r="RZ277"/>
      <c r="SA277"/>
      <c r="SB277"/>
      <c r="SC277"/>
      <c r="SD277"/>
      <c r="SE277"/>
      <c r="SF277"/>
      <c r="SG277"/>
      <c r="SH277"/>
      <c r="SI277"/>
      <c r="SJ277"/>
      <c r="SK277"/>
      <c r="SL277"/>
      <c r="SM277"/>
      <c r="SN277"/>
      <c r="SO277"/>
      <c r="SP277"/>
      <c r="SQ277"/>
      <c r="SR277"/>
      <c r="SS277"/>
      <c r="ST277"/>
      <c r="SU277"/>
      <c r="SV277"/>
      <c r="SW277"/>
      <c r="SX277"/>
      <c r="SY277"/>
      <c r="SZ277"/>
      <c r="TA277"/>
      <c r="TB277"/>
      <c r="TC277"/>
      <c r="TD277"/>
      <c r="TE277"/>
      <c r="TF277"/>
      <c r="TG277"/>
      <c r="TH277"/>
      <c r="TI277"/>
      <c r="TJ277"/>
      <c r="TK277"/>
      <c r="TL277"/>
      <c r="TM277"/>
      <c r="TN277"/>
      <c r="TO277"/>
      <c r="TP277"/>
      <c r="TQ277"/>
      <c r="TR277"/>
      <c r="TS277"/>
      <c r="TT277"/>
      <c r="TU277"/>
      <c r="TV277"/>
      <c r="TW277"/>
      <c r="TX277"/>
      <c r="TY277"/>
      <c r="TZ277"/>
      <c r="UA277"/>
      <c r="UB277"/>
      <c r="UC277"/>
      <c r="UD277"/>
      <c r="UE277"/>
      <c r="UF277"/>
      <c r="UG277"/>
      <c r="UH277"/>
      <c r="UI277"/>
      <c r="UJ277"/>
      <c r="UK277"/>
      <c r="UL277"/>
      <c r="UM277"/>
      <c r="UN277"/>
      <c r="UO277"/>
      <c r="UP277"/>
      <c r="UQ277"/>
      <c r="UR277"/>
      <c r="US277"/>
      <c r="UT277"/>
      <c r="UU277"/>
      <c r="UV277"/>
      <c r="UW277"/>
      <c r="UX277"/>
      <c r="UY277"/>
      <c r="UZ277"/>
      <c r="VA277"/>
      <c r="VB277"/>
      <c r="VC277"/>
      <c r="VD277"/>
      <c r="VE277"/>
      <c r="VF277"/>
      <c r="VG277"/>
      <c r="VH277"/>
      <c r="VI277"/>
      <c r="VJ277"/>
      <c r="VK277"/>
      <c r="VL277"/>
      <c r="VM277"/>
      <c r="VN277"/>
      <c r="VO277"/>
      <c r="VP277"/>
      <c r="VQ277"/>
      <c r="VR277"/>
      <c r="VS277"/>
      <c r="VT277"/>
      <c r="VU277"/>
      <c r="VV277"/>
      <c r="VW277"/>
      <c r="VX277"/>
      <c r="VY277"/>
      <c r="VZ277"/>
      <c r="WA277"/>
      <c r="WB277"/>
      <c r="WC277"/>
      <c r="WD277"/>
      <c r="WE277"/>
      <c r="WF277"/>
      <c r="WG277"/>
      <c r="WH277"/>
      <c r="WI277"/>
      <c r="WJ277"/>
      <c r="WK277"/>
      <c r="WL277"/>
      <c r="WM277"/>
      <c r="WN277"/>
      <c r="WO277"/>
      <c r="WP277"/>
      <c r="WQ277"/>
      <c r="WR277"/>
      <c r="WS277"/>
      <c r="WT277"/>
      <c r="WU277"/>
      <c r="WV277"/>
      <c r="WW277"/>
      <c r="WX277"/>
      <c r="WY277"/>
      <c r="WZ277"/>
      <c r="XA277"/>
      <c r="XB277"/>
      <c r="XC277"/>
      <c r="XD277"/>
      <c r="XE277"/>
      <c r="XF277"/>
      <c r="XG277"/>
      <c r="XH277"/>
      <c r="XI277"/>
      <c r="XJ277"/>
      <c r="XK277"/>
      <c r="XL277"/>
      <c r="XM277"/>
      <c r="XN277"/>
      <c r="XO277"/>
      <c r="XP277"/>
      <c r="XQ277"/>
      <c r="XR277"/>
      <c r="XS277"/>
      <c r="XT277"/>
      <c r="XU277"/>
      <c r="XV277"/>
      <c r="XW277"/>
      <c r="XX277"/>
      <c r="XY277"/>
      <c r="XZ277"/>
      <c r="YA277"/>
      <c r="YB277"/>
      <c r="YC277"/>
      <c r="YD277"/>
      <c r="YE277"/>
      <c r="YF277"/>
      <c r="YG277"/>
      <c r="YH277"/>
      <c r="YI277"/>
      <c r="YJ277"/>
      <c r="YK277"/>
      <c r="YL277"/>
      <c r="YM277"/>
      <c r="YN277"/>
      <c r="YO277"/>
      <c r="YP277"/>
      <c r="YQ277"/>
      <c r="YR277"/>
      <c r="YS277"/>
      <c r="YT277"/>
      <c r="YU277"/>
      <c r="YV277"/>
      <c r="YW277"/>
      <c r="YX277"/>
      <c r="YY277"/>
      <c r="YZ277"/>
      <c r="ZA277"/>
      <c r="ZB277"/>
      <c r="ZC277"/>
      <c r="ZD277"/>
      <c r="ZE277"/>
      <c r="ZF277"/>
      <c r="ZG277"/>
      <c r="ZH277"/>
      <c r="ZI277"/>
      <c r="ZJ277"/>
      <c r="ZK277"/>
      <c r="ZL277"/>
      <c r="ZM277"/>
      <c r="ZN277"/>
      <c r="ZO277"/>
      <c r="ZP277"/>
      <c r="ZQ277"/>
      <c r="ZR277"/>
      <c r="ZS277"/>
      <c r="ZT277"/>
      <c r="ZU277"/>
      <c r="ZV277"/>
      <c r="ZW277"/>
      <c r="ZX277"/>
      <c r="ZY277"/>
      <c r="ZZ277"/>
      <c r="AAA277"/>
      <c r="AAB277"/>
      <c r="AAC277"/>
      <c r="AAD277"/>
      <c r="AAE277"/>
      <c r="AAF277"/>
      <c r="AAG277"/>
      <c r="AAH277"/>
      <c r="AAI277"/>
      <c r="AAJ277"/>
      <c r="AAK277"/>
      <c r="AAL277"/>
      <c r="AAM277"/>
      <c r="AAN277"/>
      <c r="AAO277"/>
      <c r="AAP277"/>
      <c r="AAQ277"/>
      <c r="AAR277"/>
      <c r="AAS277"/>
      <c r="AAT277"/>
      <c r="AAU277"/>
      <c r="AAV277"/>
      <c r="AAW277"/>
      <c r="AAX277"/>
      <c r="AAY277"/>
      <c r="AAZ277"/>
      <c r="ABA277"/>
      <c r="ABB277"/>
      <c r="ABC277"/>
      <c r="ABD277"/>
      <c r="ABE277"/>
      <c r="ABF277"/>
      <c r="ABG277"/>
      <c r="ABH277"/>
      <c r="ABI277"/>
      <c r="ABJ277"/>
      <c r="ABK277"/>
      <c r="ABL277"/>
      <c r="ABM277"/>
      <c r="ABN277"/>
      <c r="ABO277"/>
      <c r="ABP277"/>
      <c r="ABQ277"/>
      <c r="ABR277"/>
      <c r="ABS277"/>
      <c r="ABT277"/>
      <c r="ABU277"/>
      <c r="ABV277"/>
      <c r="ABW277"/>
      <c r="ABX277"/>
      <c r="ABY277"/>
      <c r="ABZ277"/>
      <c r="ACA277"/>
      <c r="ACB277"/>
      <c r="ACC277"/>
      <c r="ACD277"/>
      <c r="ACE277"/>
      <c r="ACF277"/>
      <c r="ACG277"/>
      <c r="ACH277"/>
      <c r="ACI277"/>
      <c r="ACJ277"/>
      <c r="ACK277"/>
      <c r="ACL277"/>
      <c r="ACM277"/>
      <c r="ACN277"/>
      <c r="ACO277"/>
      <c r="ACP277"/>
      <c r="ACQ277"/>
      <c r="ACR277"/>
      <c r="ACS277"/>
      <c r="ACT277"/>
      <c r="ACU277"/>
      <c r="ACV277"/>
      <c r="ACW277"/>
      <c r="ACX277"/>
      <c r="ACY277"/>
      <c r="ACZ277"/>
      <c r="ADA277"/>
      <c r="ADB277"/>
      <c r="ADC277"/>
      <c r="ADD277"/>
      <c r="ADE277"/>
      <c r="ADF277"/>
      <c r="ADG277"/>
      <c r="ADH277"/>
      <c r="ADI277"/>
      <c r="ADJ277"/>
      <c r="ADK277"/>
      <c r="ADL277"/>
      <c r="ADM277"/>
      <c r="ADN277"/>
      <c r="ADO277"/>
      <c r="ADP277"/>
      <c r="ADQ277"/>
      <c r="ADR277"/>
      <c r="ADS277"/>
      <c r="ADT277"/>
      <c r="ADU277"/>
      <c r="ADV277"/>
      <c r="ADW277"/>
      <c r="ADX277"/>
      <c r="ADY277"/>
      <c r="ADZ277"/>
      <c r="AEA277"/>
      <c r="AEB277"/>
      <c r="AEC277"/>
      <c r="AED277"/>
      <c r="AEE277"/>
      <c r="AEF277"/>
      <c r="AEG277"/>
      <c r="AEH277"/>
      <c r="AEI277"/>
      <c r="AEJ277"/>
      <c r="AEK277"/>
      <c r="AEL277"/>
      <c r="AEM277"/>
      <c r="AEN277"/>
      <c r="AEO277"/>
      <c r="AEP277"/>
      <c r="AEQ277"/>
      <c r="AER277"/>
      <c r="AES277"/>
      <c r="AET277"/>
      <c r="AEU277"/>
      <c r="AEV277"/>
      <c r="AEW277"/>
      <c r="AEX277"/>
      <c r="AEY277"/>
      <c r="AEZ277"/>
      <c r="AFA277"/>
      <c r="AFB277"/>
      <c r="AFC277"/>
      <c r="AFD277"/>
      <c r="AFE277"/>
      <c r="AFF277"/>
      <c r="AFG277"/>
      <c r="AFH277"/>
      <c r="AFI277"/>
      <c r="AFJ277"/>
      <c r="AFK277"/>
      <c r="AFL277"/>
      <c r="AFM277"/>
      <c r="AFN277"/>
      <c r="AFO277"/>
      <c r="AFP277"/>
      <c r="AFQ277"/>
      <c r="AFR277"/>
      <c r="AFS277"/>
      <c r="AFT277"/>
      <c r="AFU277"/>
      <c r="AFV277"/>
      <c r="AFW277"/>
      <c r="AFX277"/>
      <c r="AFY277"/>
      <c r="AFZ277"/>
      <c r="AGA277"/>
      <c r="AGB277"/>
      <c r="AGC277"/>
      <c r="AGD277"/>
      <c r="AGE277"/>
      <c r="AGF277"/>
      <c r="AGG277"/>
      <c r="AGH277"/>
      <c r="AGI277"/>
      <c r="AGJ277"/>
      <c r="AGK277"/>
      <c r="AGL277"/>
      <c r="AGM277"/>
      <c r="AGN277"/>
      <c r="AGO277"/>
      <c r="AGP277"/>
      <c r="AGQ277"/>
      <c r="AGR277"/>
      <c r="AGS277"/>
      <c r="AGT277"/>
      <c r="AGU277"/>
      <c r="AGV277"/>
      <c r="AGW277"/>
      <c r="AGX277"/>
      <c r="AGY277"/>
      <c r="AGZ277"/>
      <c r="AHA277"/>
      <c r="AHB277"/>
      <c r="AHC277"/>
      <c r="AHD277"/>
      <c r="AHE277"/>
      <c r="AHF277"/>
      <c r="AHG277"/>
      <c r="AHH277"/>
      <c r="AHI277"/>
      <c r="AHJ277"/>
      <c r="AHK277"/>
      <c r="AHL277"/>
      <c r="AHM277"/>
      <c r="AHN277"/>
      <c r="AHO277"/>
      <c r="AHP277"/>
      <c r="AHQ277"/>
      <c r="AHR277"/>
      <c r="AHS277"/>
      <c r="AHT277"/>
      <c r="AHU277"/>
      <c r="AHV277"/>
      <c r="AHW277"/>
      <c r="AHX277"/>
      <c r="AHY277"/>
      <c r="AHZ277"/>
      <c r="AIA277"/>
      <c r="AIB277"/>
      <c r="AIC277"/>
      <c r="AID277"/>
      <c r="AIE277"/>
      <c r="AIF277"/>
      <c r="AIG277"/>
      <c r="AIH277"/>
      <c r="AII277"/>
      <c r="AIJ277"/>
      <c r="AIK277"/>
      <c r="AIL277"/>
      <c r="AIM277"/>
      <c r="AIN277"/>
      <c r="AIO277"/>
      <c r="AIP277"/>
      <c r="AIQ277"/>
      <c r="AIR277"/>
      <c r="AIS277"/>
      <c r="AIT277"/>
      <c r="AIU277"/>
      <c r="AIV277"/>
      <c r="AIW277"/>
      <c r="AIX277"/>
      <c r="AIY277"/>
      <c r="AIZ277"/>
      <c r="AJA277"/>
      <c r="AJB277"/>
      <c r="AJC277"/>
      <c r="AJD277"/>
      <c r="AJE277"/>
      <c r="AJF277"/>
      <c r="AJG277"/>
      <c r="AJH277"/>
      <c r="AJI277"/>
      <c r="AJJ277"/>
      <c r="AJK277"/>
      <c r="AJL277"/>
      <c r="AJM277"/>
      <c r="AJN277"/>
      <c r="AJO277"/>
      <c r="AJP277"/>
      <c r="AJQ277"/>
      <c r="AJR277"/>
      <c r="AJS277"/>
      <c r="AJT277"/>
      <c r="AJU277"/>
      <c r="AJV277"/>
      <c r="AJW277"/>
      <c r="AJX277"/>
      <c r="AJY277"/>
      <c r="AJZ277"/>
      <c r="AKA277"/>
      <c r="AKB277"/>
      <c r="AKC277"/>
      <c r="AKD277"/>
      <c r="AKE277"/>
      <c r="AKF277"/>
      <c r="AKG277"/>
      <c r="AKH277"/>
      <c r="AKI277"/>
      <c r="AKJ277"/>
      <c r="AKK277"/>
      <c r="AKL277"/>
      <c r="AKM277"/>
      <c r="AKN277"/>
      <c r="AKO277"/>
      <c r="AKP277"/>
      <c r="AKQ277"/>
      <c r="AKR277"/>
      <c r="AKS277"/>
      <c r="AKT277"/>
      <c r="AKU277"/>
      <c r="AKV277"/>
      <c r="AKW277"/>
      <c r="AKX277"/>
      <c r="AKY277"/>
      <c r="AKZ277"/>
      <c r="ALA277"/>
      <c r="ALB277"/>
      <c r="ALC277"/>
      <c r="ALD277"/>
      <c r="ALE277"/>
      <c r="ALF277"/>
      <c r="ALG277"/>
      <c r="ALH277"/>
      <c r="ALI277"/>
      <c r="ALJ277"/>
      <c r="ALK277"/>
      <c r="ALL277"/>
      <c r="ALM277"/>
      <c r="ALN277"/>
      <c r="ALO277"/>
      <c r="ALP277"/>
      <c r="ALQ277"/>
      <c r="ALR277"/>
      <c r="ALS277"/>
      <c r="ALT277"/>
      <c r="ALU277"/>
      <c r="ALV277"/>
      <c r="ALW277"/>
      <c r="ALX277"/>
      <c r="ALY277"/>
      <c r="ALZ277"/>
      <c r="AMA277"/>
      <c r="AMB277"/>
      <c r="AMC277"/>
      <c r="AMD277"/>
      <c r="AME277"/>
      <c r="AMF277"/>
      <c r="AMG277"/>
      <c r="AMH277"/>
      <c r="AMI277"/>
      <c r="AMJ277"/>
    </row>
    <row r="278" spans="1:1024" s="139" customFormat="1" ht="12.75">
      <c r="A278" s="133"/>
      <c r="B278" s="215" t="s">
        <v>307</v>
      </c>
      <c r="C278" s="216">
        <v>5</v>
      </c>
      <c r="D278" s="217">
        <v>1</v>
      </c>
      <c r="E278" s="217">
        <v>2</v>
      </c>
      <c r="F278" s="218">
        <v>7</v>
      </c>
      <c r="G278" s="217">
        <v>3</v>
      </c>
      <c r="H278" s="218">
        <v>2</v>
      </c>
      <c r="I278" s="219">
        <v>2</v>
      </c>
      <c r="J278" s="217">
        <v>2</v>
      </c>
      <c r="K278" s="220"/>
      <c r="L278" s="217">
        <v>1</v>
      </c>
      <c r="M278" s="220">
        <v>3</v>
      </c>
      <c r="N278" s="217">
        <v>1</v>
      </c>
      <c r="O278" s="217"/>
      <c r="P278" s="217"/>
      <c r="Q278" s="217"/>
      <c r="R278" s="217">
        <f t="shared" ref="R278:R287" si="17">SUM(C278:Q278)</f>
        <v>29</v>
      </c>
    </row>
    <row r="279" spans="1:1024" s="139" customFormat="1" ht="12.75">
      <c r="A279" s="133"/>
      <c r="B279" s="215" t="s">
        <v>308</v>
      </c>
      <c r="C279" s="216">
        <v>1</v>
      </c>
      <c r="D279" s="217">
        <v>1</v>
      </c>
      <c r="E279" s="217">
        <v>1</v>
      </c>
      <c r="F279" s="218">
        <v>3</v>
      </c>
      <c r="G279" s="217">
        <v>1</v>
      </c>
      <c r="H279" s="218">
        <v>2</v>
      </c>
      <c r="I279" s="219">
        <v>1</v>
      </c>
      <c r="J279" s="217">
        <v>1</v>
      </c>
      <c r="K279" s="220"/>
      <c r="L279" s="217">
        <v>1</v>
      </c>
      <c r="M279" s="220">
        <v>1</v>
      </c>
      <c r="N279" s="217">
        <v>1</v>
      </c>
      <c r="O279" s="217"/>
      <c r="P279" s="217"/>
      <c r="Q279" s="217"/>
      <c r="R279" s="217">
        <f t="shared" si="17"/>
        <v>14</v>
      </c>
    </row>
    <row r="280" spans="1:1024">
      <c r="A280" s="221"/>
      <c r="B280" s="141" t="s">
        <v>309</v>
      </c>
      <c r="C280" s="222">
        <v>5</v>
      </c>
      <c r="D280" s="223">
        <v>0.5</v>
      </c>
      <c r="E280" s="223">
        <v>6</v>
      </c>
      <c r="F280" s="224">
        <v>11</v>
      </c>
      <c r="G280" s="223">
        <v>2.5</v>
      </c>
      <c r="H280" s="224">
        <v>3</v>
      </c>
      <c r="I280" s="225">
        <v>13.5</v>
      </c>
      <c r="J280" s="223">
        <v>3</v>
      </c>
      <c r="K280" s="226"/>
      <c r="L280" s="223">
        <v>6</v>
      </c>
      <c r="M280" s="226">
        <v>1</v>
      </c>
      <c r="N280" s="223">
        <v>1.5</v>
      </c>
      <c r="O280" s="223"/>
      <c r="P280" s="223"/>
      <c r="Q280" s="223"/>
      <c r="R280" s="223">
        <f t="shared" si="17"/>
        <v>53</v>
      </c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  <c r="IZ280"/>
      <c r="JA280"/>
      <c r="JB280"/>
      <c r="JC280"/>
      <c r="JD280"/>
      <c r="JE280"/>
      <c r="JF280"/>
      <c r="JG280"/>
      <c r="JH280"/>
      <c r="JI280"/>
      <c r="JJ280"/>
      <c r="JK280"/>
      <c r="JL280"/>
      <c r="JM280"/>
      <c r="JN280"/>
      <c r="JO280"/>
      <c r="JP280"/>
      <c r="JQ280"/>
      <c r="JR280"/>
      <c r="JS280"/>
      <c r="JT280"/>
      <c r="JU280"/>
      <c r="JV280"/>
      <c r="JW280"/>
      <c r="JX280"/>
      <c r="JY280"/>
      <c r="JZ280"/>
      <c r="KA280"/>
      <c r="KB280"/>
      <c r="KC280"/>
      <c r="KD280"/>
      <c r="KE280"/>
      <c r="KF280"/>
      <c r="KG280"/>
      <c r="KH280"/>
      <c r="KI280"/>
      <c r="KJ280"/>
      <c r="KK280"/>
      <c r="KL280"/>
      <c r="KM280"/>
      <c r="KN280"/>
      <c r="KO280"/>
      <c r="KP280"/>
      <c r="KQ280"/>
      <c r="KR280"/>
      <c r="KS280"/>
      <c r="KT280"/>
      <c r="KU280"/>
      <c r="KV280"/>
      <c r="KW280"/>
      <c r="KX280"/>
      <c r="KY280"/>
      <c r="KZ280"/>
      <c r="LA280"/>
      <c r="LB280"/>
      <c r="LC280"/>
      <c r="LD280"/>
      <c r="LE280"/>
      <c r="LF280"/>
      <c r="LG280"/>
      <c r="LH280"/>
      <c r="LI280"/>
      <c r="LJ280"/>
      <c r="LK280"/>
      <c r="LL280"/>
      <c r="LM280"/>
      <c r="LN280"/>
      <c r="LO280"/>
      <c r="LP280"/>
      <c r="LQ280"/>
      <c r="LR280"/>
      <c r="LS280"/>
      <c r="LT280"/>
      <c r="LU280"/>
      <c r="LV280"/>
      <c r="LW280"/>
      <c r="LX280"/>
      <c r="LY280"/>
      <c r="LZ280"/>
      <c r="MA280"/>
      <c r="MB280"/>
      <c r="MC280"/>
      <c r="MD280"/>
      <c r="ME280"/>
      <c r="MF280"/>
      <c r="MG280"/>
      <c r="MH280"/>
      <c r="MI280"/>
      <c r="MJ280"/>
      <c r="MK280"/>
      <c r="ML280"/>
      <c r="MM280"/>
      <c r="MN280"/>
      <c r="MO280"/>
      <c r="MP280"/>
      <c r="MQ280"/>
      <c r="MR280"/>
      <c r="MS280"/>
      <c r="MT280"/>
      <c r="MU280"/>
      <c r="MV280"/>
      <c r="MW280"/>
      <c r="MX280"/>
      <c r="MY280"/>
      <c r="MZ280"/>
      <c r="NA280"/>
      <c r="NB280"/>
      <c r="NC280"/>
      <c r="ND280"/>
      <c r="NE280"/>
      <c r="NF280"/>
      <c r="NG280"/>
      <c r="NH280"/>
      <c r="NI280"/>
      <c r="NJ280"/>
      <c r="NK280"/>
      <c r="NL280"/>
      <c r="NM280"/>
      <c r="NN280"/>
      <c r="NO280"/>
      <c r="NP280"/>
      <c r="NQ280"/>
      <c r="NR280"/>
      <c r="NS280"/>
      <c r="NT280"/>
      <c r="NU280"/>
      <c r="NV280"/>
      <c r="NW280"/>
      <c r="NX280"/>
      <c r="NY280"/>
      <c r="NZ280"/>
      <c r="OA280"/>
      <c r="OB280"/>
      <c r="OC280"/>
      <c r="OD280"/>
      <c r="OE280"/>
      <c r="OF280"/>
      <c r="OG280"/>
      <c r="OH280"/>
      <c r="OI280"/>
      <c r="OJ280"/>
      <c r="OK280"/>
      <c r="OL280"/>
      <c r="OM280"/>
      <c r="ON280"/>
      <c r="OO280"/>
      <c r="OP280"/>
      <c r="OQ280"/>
      <c r="OR280"/>
      <c r="OS280"/>
      <c r="OT280"/>
      <c r="OU280"/>
      <c r="OV280"/>
      <c r="OW280"/>
      <c r="OX280"/>
      <c r="OY280"/>
      <c r="OZ280"/>
      <c r="PA280"/>
      <c r="PB280"/>
      <c r="PC280"/>
      <c r="PD280"/>
      <c r="PE280"/>
      <c r="PF280"/>
      <c r="PG280"/>
      <c r="PH280"/>
      <c r="PI280"/>
      <c r="PJ280"/>
      <c r="PK280"/>
      <c r="PL280"/>
      <c r="PM280"/>
      <c r="PN280"/>
      <c r="PO280"/>
      <c r="PP280"/>
      <c r="PQ280"/>
      <c r="PR280"/>
      <c r="PS280"/>
      <c r="PT280"/>
      <c r="PU280"/>
      <c r="PV280"/>
      <c r="PW280"/>
      <c r="PX280"/>
      <c r="PY280"/>
      <c r="PZ280"/>
      <c r="QA280"/>
      <c r="QB280"/>
      <c r="QC280"/>
      <c r="QD280"/>
      <c r="QE280"/>
      <c r="QF280"/>
      <c r="QG280"/>
      <c r="QH280"/>
      <c r="QI280"/>
      <c r="QJ280"/>
      <c r="QK280"/>
      <c r="QL280"/>
      <c r="QM280"/>
      <c r="QN280"/>
      <c r="QO280"/>
      <c r="QP280"/>
      <c r="QQ280"/>
      <c r="QR280"/>
      <c r="QS280"/>
      <c r="QT280"/>
      <c r="QU280"/>
      <c r="QV280"/>
      <c r="QW280"/>
      <c r="QX280"/>
      <c r="QY280"/>
      <c r="QZ280"/>
      <c r="RA280"/>
      <c r="RB280"/>
      <c r="RC280"/>
      <c r="RD280"/>
      <c r="RE280"/>
      <c r="RF280"/>
      <c r="RG280"/>
      <c r="RH280"/>
      <c r="RI280"/>
      <c r="RJ280"/>
      <c r="RK280"/>
      <c r="RL280"/>
      <c r="RM280"/>
      <c r="RN280"/>
      <c r="RO280"/>
      <c r="RP280"/>
      <c r="RQ280"/>
      <c r="RR280"/>
      <c r="RS280"/>
      <c r="RT280"/>
      <c r="RU280"/>
      <c r="RV280"/>
      <c r="RW280"/>
      <c r="RX280"/>
      <c r="RY280"/>
      <c r="RZ280"/>
      <c r="SA280"/>
      <c r="SB280"/>
      <c r="SC280"/>
      <c r="SD280"/>
      <c r="SE280"/>
      <c r="SF280"/>
      <c r="SG280"/>
      <c r="SH280"/>
      <c r="SI280"/>
      <c r="SJ280"/>
      <c r="SK280"/>
      <c r="SL280"/>
      <c r="SM280"/>
      <c r="SN280"/>
      <c r="SO280"/>
      <c r="SP280"/>
      <c r="SQ280"/>
      <c r="SR280"/>
      <c r="SS280"/>
      <c r="ST280"/>
      <c r="SU280"/>
      <c r="SV280"/>
      <c r="SW280"/>
      <c r="SX280"/>
      <c r="SY280"/>
      <c r="SZ280"/>
      <c r="TA280"/>
      <c r="TB280"/>
      <c r="TC280"/>
      <c r="TD280"/>
      <c r="TE280"/>
      <c r="TF280"/>
      <c r="TG280"/>
      <c r="TH280"/>
      <c r="TI280"/>
      <c r="TJ280"/>
      <c r="TK280"/>
      <c r="TL280"/>
      <c r="TM280"/>
      <c r="TN280"/>
      <c r="TO280"/>
      <c r="TP280"/>
      <c r="TQ280"/>
      <c r="TR280"/>
      <c r="TS280"/>
      <c r="TT280"/>
      <c r="TU280"/>
      <c r="TV280"/>
      <c r="TW280"/>
      <c r="TX280"/>
      <c r="TY280"/>
      <c r="TZ280"/>
      <c r="UA280"/>
      <c r="UB280"/>
      <c r="UC280"/>
      <c r="UD280"/>
      <c r="UE280"/>
      <c r="UF280"/>
      <c r="UG280"/>
      <c r="UH280"/>
      <c r="UI280"/>
      <c r="UJ280"/>
      <c r="UK280"/>
      <c r="UL280"/>
      <c r="UM280"/>
      <c r="UN280"/>
      <c r="UO280"/>
      <c r="UP280"/>
      <c r="UQ280"/>
      <c r="UR280"/>
      <c r="US280"/>
      <c r="UT280"/>
      <c r="UU280"/>
      <c r="UV280"/>
      <c r="UW280"/>
      <c r="UX280"/>
      <c r="UY280"/>
      <c r="UZ280"/>
      <c r="VA280"/>
      <c r="VB280"/>
      <c r="VC280"/>
      <c r="VD280"/>
      <c r="VE280"/>
      <c r="VF280"/>
      <c r="VG280"/>
      <c r="VH280"/>
      <c r="VI280"/>
      <c r="VJ280"/>
      <c r="VK280"/>
      <c r="VL280"/>
      <c r="VM280"/>
      <c r="VN280"/>
      <c r="VO280"/>
      <c r="VP280"/>
      <c r="VQ280"/>
      <c r="VR280"/>
      <c r="VS280"/>
      <c r="VT280"/>
      <c r="VU280"/>
      <c r="VV280"/>
      <c r="VW280"/>
      <c r="VX280"/>
      <c r="VY280"/>
      <c r="VZ280"/>
      <c r="WA280"/>
      <c r="WB280"/>
      <c r="WC280"/>
      <c r="WD280"/>
      <c r="WE280"/>
      <c r="WF280"/>
      <c r="WG280"/>
      <c r="WH280"/>
      <c r="WI280"/>
      <c r="WJ280"/>
      <c r="WK280"/>
      <c r="WL280"/>
      <c r="WM280"/>
      <c r="WN280"/>
      <c r="WO280"/>
      <c r="WP280"/>
      <c r="WQ280"/>
      <c r="WR280"/>
      <c r="WS280"/>
      <c r="WT280"/>
      <c r="WU280"/>
      <c r="WV280"/>
      <c r="WW280"/>
      <c r="WX280"/>
      <c r="WY280"/>
      <c r="WZ280"/>
      <c r="XA280"/>
      <c r="XB280"/>
      <c r="XC280"/>
      <c r="XD280"/>
      <c r="XE280"/>
      <c r="XF280"/>
      <c r="XG280"/>
      <c r="XH280"/>
      <c r="XI280"/>
      <c r="XJ280"/>
      <c r="XK280"/>
      <c r="XL280"/>
      <c r="XM280"/>
      <c r="XN280"/>
      <c r="XO280"/>
      <c r="XP280"/>
      <c r="XQ280"/>
      <c r="XR280"/>
      <c r="XS280"/>
      <c r="XT280"/>
      <c r="XU280"/>
      <c r="XV280"/>
      <c r="XW280"/>
      <c r="XX280"/>
      <c r="XY280"/>
      <c r="XZ280"/>
      <c r="YA280"/>
      <c r="YB280"/>
      <c r="YC280"/>
      <c r="YD280"/>
      <c r="YE280"/>
      <c r="YF280"/>
      <c r="YG280"/>
      <c r="YH280"/>
      <c r="YI280"/>
      <c r="YJ280"/>
      <c r="YK280"/>
      <c r="YL280"/>
      <c r="YM280"/>
      <c r="YN280"/>
      <c r="YO280"/>
      <c r="YP280"/>
      <c r="YQ280"/>
      <c r="YR280"/>
      <c r="YS280"/>
      <c r="YT280"/>
      <c r="YU280"/>
      <c r="YV280"/>
      <c r="YW280"/>
      <c r="YX280"/>
      <c r="YY280"/>
      <c r="YZ280"/>
      <c r="ZA280"/>
      <c r="ZB280"/>
      <c r="ZC280"/>
      <c r="ZD280"/>
      <c r="ZE280"/>
      <c r="ZF280"/>
      <c r="ZG280"/>
      <c r="ZH280"/>
      <c r="ZI280"/>
      <c r="ZJ280"/>
      <c r="ZK280"/>
      <c r="ZL280"/>
      <c r="ZM280"/>
      <c r="ZN280"/>
      <c r="ZO280"/>
      <c r="ZP280"/>
      <c r="ZQ280"/>
      <c r="ZR280"/>
      <c r="ZS280"/>
      <c r="ZT280"/>
      <c r="ZU280"/>
      <c r="ZV280"/>
      <c r="ZW280"/>
      <c r="ZX280"/>
      <c r="ZY280"/>
      <c r="ZZ280"/>
      <c r="AAA280"/>
      <c r="AAB280"/>
      <c r="AAC280"/>
      <c r="AAD280"/>
      <c r="AAE280"/>
      <c r="AAF280"/>
      <c r="AAG280"/>
      <c r="AAH280"/>
      <c r="AAI280"/>
      <c r="AAJ280"/>
      <c r="AAK280"/>
      <c r="AAL280"/>
      <c r="AAM280"/>
      <c r="AAN280"/>
      <c r="AAO280"/>
      <c r="AAP280"/>
      <c r="AAQ280"/>
      <c r="AAR280"/>
      <c r="AAS280"/>
      <c r="AAT280"/>
      <c r="AAU280"/>
      <c r="AAV280"/>
      <c r="AAW280"/>
      <c r="AAX280"/>
      <c r="AAY280"/>
      <c r="AAZ280"/>
      <c r="ABA280"/>
      <c r="ABB280"/>
      <c r="ABC280"/>
      <c r="ABD280"/>
      <c r="ABE280"/>
      <c r="ABF280"/>
      <c r="ABG280"/>
      <c r="ABH280"/>
      <c r="ABI280"/>
      <c r="ABJ280"/>
      <c r="ABK280"/>
      <c r="ABL280"/>
      <c r="ABM280"/>
      <c r="ABN280"/>
      <c r="ABO280"/>
      <c r="ABP280"/>
      <c r="ABQ280"/>
      <c r="ABR280"/>
      <c r="ABS280"/>
      <c r="ABT280"/>
      <c r="ABU280"/>
      <c r="ABV280"/>
      <c r="ABW280"/>
      <c r="ABX280"/>
      <c r="ABY280"/>
      <c r="ABZ280"/>
      <c r="ACA280"/>
      <c r="ACB280"/>
      <c r="ACC280"/>
      <c r="ACD280"/>
      <c r="ACE280"/>
      <c r="ACF280"/>
      <c r="ACG280"/>
      <c r="ACH280"/>
      <c r="ACI280"/>
      <c r="ACJ280"/>
      <c r="ACK280"/>
      <c r="ACL280"/>
      <c r="ACM280"/>
      <c r="ACN280"/>
      <c r="ACO280"/>
      <c r="ACP280"/>
      <c r="ACQ280"/>
      <c r="ACR280"/>
      <c r="ACS280"/>
      <c r="ACT280"/>
      <c r="ACU280"/>
      <c r="ACV280"/>
      <c r="ACW280"/>
      <c r="ACX280"/>
      <c r="ACY280"/>
      <c r="ACZ280"/>
      <c r="ADA280"/>
      <c r="ADB280"/>
      <c r="ADC280"/>
      <c r="ADD280"/>
      <c r="ADE280"/>
      <c r="ADF280"/>
      <c r="ADG280"/>
      <c r="ADH280"/>
      <c r="ADI280"/>
      <c r="ADJ280"/>
      <c r="ADK280"/>
      <c r="ADL280"/>
      <c r="ADM280"/>
      <c r="ADN280"/>
      <c r="ADO280"/>
      <c r="ADP280"/>
      <c r="ADQ280"/>
      <c r="ADR280"/>
      <c r="ADS280"/>
      <c r="ADT280"/>
      <c r="ADU280"/>
      <c r="ADV280"/>
      <c r="ADW280"/>
      <c r="ADX280"/>
      <c r="ADY280"/>
      <c r="ADZ280"/>
      <c r="AEA280"/>
      <c r="AEB280"/>
      <c r="AEC280"/>
      <c r="AED280"/>
      <c r="AEE280"/>
      <c r="AEF280"/>
      <c r="AEG280"/>
      <c r="AEH280"/>
      <c r="AEI280"/>
      <c r="AEJ280"/>
      <c r="AEK280"/>
      <c r="AEL280"/>
      <c r="AEM280"/>
      <c r="AEN280"/>
      <c r="AEO280"/>
      <c r="AEP280"/>
      <c r="AEQ280"/>
      <c r="AER280"/>
      <c r="AES280"/>
      <c r="AET280"/>
      <c r="AEU280"/>
      <c r="AEV280"/>
      <c r="AEW280"/>
      <c r="AEX280"/>
      <c r="AEY280"/>
      <c r="AEZ280"/>
      <c r="AFA280"/>
      <c r="AFB280"/>
      <c r="AFC280"/>
      <c r="AFD280"/>
      <c r="AFE280"/>
      <c r="AFF280"/>
      <c r="AFG280"/>
      <c r="AFH280"/>
      <c r="AFI280"/>
      <c r="AFJ280"/>
      <c r="AFK280"/>
      <c r="AFL280"/>
      <c r="AFM280"/>
      <c r="AFN280"/>
      <c r="AFO280"/>
      <c r="AFP280"/>
      <c r="AFQ280"/>
      <c r="AFR280"/>
      <c r="AFS280"/>
      <c r="AFT280"/>
      <c r="AFU280"/>
      <c r="AFV280"/>
      <c r="AFW280"/>
      <c r="AFX280"/>
      <c r="AFY280"/>
      <c r="AFZ280"/>
      <c r="AGA280"/>
      <c r="AGB280"/>
      <c r="AGC280"/>
      <c r="AGD280"/>
      <c r="AGE280"/>
      <c r="AGF280"/>
      <c r="AGG280"/>
      <c r="AGH280"/>
      <c r="AGI280"/>
      <c r="AGJ280"/>
      <c r="AGK280"/>
      <c r="AGL280"/>
      <c r="AGM280"/>
      <c r="AGN280"/>
      <c r="AGO280"/>
      <c r="AGP280"/>
      <c r="AGQ280"/>
      <c r="AGR280"/>
      <c r="AGS280"/>
      <c r="AGT280"/>
      <c r="AGU280"/>
      <c r="AGV280"/>
      <c r="AGW280"/>
      <c r="AGX280"/>
      <c r="AGY280"/>
      <c r="AGZ280"/>
      <c r="AHA280"/>
      <c r="AHB280"/>
      <c r="AHC280"/>
      <c r="AHD280"/>
      <c r="AHE280"/>
      <c r="AHF280"/>
      <c r="AHG280"/>
      <c r="AHH280"/>
      <c r="AHI280"/>
      <c r="AHJ280"/>
      <c r="AHK280"/>
      <c r="AHL280"/>
      <c r="AHM280"/>
      <c r="AHN280"/>
      <c r="AHO280"/>
      <c r="AHP280"/>
      <c r="AHQ280"/>
      <c r="AHR280"/>
      <c r="AHS280"/>
      <c r="AHT280"/>
      <c r="AHU280"/>
      <c r="AHV280"/>
      <c r="AHW280"/>
      <c r="AHX280"/>
      <c r="AHY280"/>
      <c r="AHZ280"/>
      <c r="AIA280"/>
      <c r="AIB280"/>
      <c r="AIC280"/>
      <c r="AID280"/>
      <c r="AIE280"/>
      <c r="AIF280"/>
      <c r="AIG280"/>
      <c r="AIH280"/>
      <c r="AII280"/>
      <c r="AIJ280"/>
      <c r="AIK280"/>
      <c r="AIL280"/>
      <c r="AIM280"/>
      <c r="AIN280"/>
      <c r="AIO280"/>
      <c r="AIP280"/>
      <c r="AIQ280"/>
      <c r="AIR280"/>
      <c r="AIS280"/>
      <c r="AIT280"/>
      <c r="AIU280"/>
      <c r="AIV280"/>
      <c r="AIW280"/>
      <c r="AIX280"/>
      <c r="AIY280"/>
      <c r="AIZ280"/>
      <c r="AJA280"/>
      <c r="AJB280"/>
      <c r="AJC280"/>
      <c r="AJD280"/>
      <c r="AJE280"/>
      <c r="AJF280"/>
      <c r="AJG280"/>
      <c r="AJH280"/>
      <c r="AJI280"/>
      <c r="AJJ280"/>
      <c r="AJK280"/>
      <c r="AJL280"/>
      <c r="AJM280"/>
      <c r="AJN280"/>
      <c r="AJO280"/>
      <c r="AJP280"/>
      <c r="AJQ280"/>
      <c r="AJR280"/>
      <c r="AJS280"/>
      <c r="AJT280"/>
      <c r="AJU280"/>
      <c r="AJV280"/>
      <c r="AJW280"/>
      <c r="AJX280"/>
      <c r="AJY280"/>
      <c r="AJZ280"/>
      <c r="AKA280"/>
      <c r="AKB280"/>
      <c r="AKC280"/>
      <c r="AKD280"/>
      <c r="AKE280"/>
      <c r="AKF280"/>
      <c r="AKG280"/>
      <c r="AKH280"/>
      <c r="AKI280"/>
      <c r="AKJ280"/>
      <c r="AKK280"/>
      <c r="AKL280"/>
      <c r="AKM280"/>
      <c r="AKN280"/>
      <c r="AKO280"/>
      <c r="AKP280"/>
      <c r="AKQ280"/>
      <c r="AKR280"/>
      <c r="AKS280"/>
      <c r="AKT280"/>
      <c r="AKU280"/>
      <c r="AKV280"/>
      <c r="AKW280"/>
      <c r="AKX280"/>
      <c r="AKY280"/>
      <c r="AKZ280"/>
      <c r="ALA280"/>
      <c r="ALB280"/>
      <c r="ALC280"/>
      <c r="ALD280"/>
      <c r="ALE280"/>
      <c r="ALF280"/>
      <c r="ALG280"/>
      <c r="ALH280"/>
      <c r="ALI280"/>
      <c r="ALJ280"/>
      <c r="ALK280"/>
      <c r="ALL280"/>
      <c r="ALM280"/>
      <c r="ALN280"/>
      <c r="ALO280"/>
      <c r="ALP280"/>
      <c r="ALQ280"/>
      <c r="ALR280"/>
      <c r="ALS280"/>
      <c r="ALT280"/>
      <c r="ALU280"/>
      <c r="ALV280"/>
      <c r="ALW280"/>
      <c r="ALX280"/>
      <c r="ALY280"/>
      <c r="ALZ280"/>
      <c r="AMA280"/>
      <c r="AMB280"/>
      <c r="AMC280"/>
      <c r="AMD280"/>
      <c r="AME280"/>
      <c r="AMF280"/>
      <c r="AMG280"/>
      <c r="AMH280"/>
      <c r="AMI280"/>
      <c r="AMJ280"/>
    </row>
    <row r="281" spans="1:1024" s="227" customFormat="1" ht="12.75">
      <c r="A281" s="221"/>
      <c r="B281" s="141" t="s">
        <v>310</v>
      </c>
      <c r="C281" s="222">
        <v>4</v>
      </c>
      <c r="D281" s="223"/>
      <c r="E281" s="223"/>
      <c r="F281" s="223">
        <v>2.2999999999999998</v>
      </c>
      <c r="G281" s="223">
        <v>8.5</v>
      </c>
      <c r="H281" s="224">
        <v>5</v>
      </c>
      <c r="I281" s="225">
        <v>6</v>
      </c>
      <c r="J281" s="223">
        <v>3</v>
      </c>
      <c r="K281" s="226"/>
      <c r="L281" s="223">
        <v>9</v>
      </c>
      <c r="M281" s="226">
        <v>9</v>
      </c>
      <c r="N281" s="223">
        <v>4</v>
      </c>
      <c r="O281" s="223"/>
      <c r="P281" s="223"/>
      <c r="Q281" s="223"/>
      <c r="R281" s="223">
        <f t="shared" si="17"/>
        <v>50.8</v>
      </c>
    </row>
    <row r="282" spans="1:1024" s="139" customFormat="1" ht="12.75">
      <c r="A282" s="221"/>
      <c r="B282" s="215" t="s">
        <v>311</v>
      </c>
      <c r="C282" s="222"/>
      <c r="D282" s="223"/>
      <c r="E282" s="223">
        <v>1</v>
      </c>
      <c r="F282" s="223"/>
      <c r="G282" s="223"/>
      <c r="H282" s="224"/>
      <c r="I282" s="225"/>
      <c r="J282" s="223"/>
      <c r="K282" s="226"/>
      <c r="L282" s="223"/>
      <c r="M282" s="226"/>
      <c r="N282" s="223"/>
      <c r="O282" s="223"/>
      <c r="P282" s="223"/>
      <c r="Q282" s="223"/>
      <c r="R282" s="223">
        <f t="shared" si="17"/>
        <v>1</v>
      </c>
    </row>
    <row r="283" spans="1:1024">
      <c r="A283" s="221"/>
      <c r="B283" s="215" t="s">
        <v>312</v>
      </c>
      <c r="C283" s="222">
        <v>2</v>
      </c>
      <c r="D283" s="223">
        <v>0.25</v>
      </c>
      <c r="E283" s="223"/>
      <c r="F283" s="223">
        <v>5.5</v>
      </c>
      <c r="G283" s="223">
        <v>0.5</v>
      </c>
      <c r="H283" s="224">
        <v>3</v>
      </c>
      <c r="I283" s="225">
        <v>5.5</v>
      </c>
      <c r="J283" s="223">
        <v>2</v>
      </c>
      <c r="K283" s="226"/>
      <c r="L283" s="223">
        <v>5</v>
      </c>
      <c r="M283" s="226">
        <v>1</v>
      </c>
      <c r="N283" s="223">
        <v>3</v>
      </c>
      <c r="O283" s="223"/>
      <c r="P283" s="223"/>
      <c r="Q283" s="223"/>
      <c r="R283" s="223">
        <f t="shared" si="17"/>
        <v>27.75</v>
      </c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  <c r="IZ283"/>
      <c r="JA283"/>
      <c r="JB283"/>
      <c r="JC283"/>
      <c r="JD283"/>
      <c r="JE283"/>
      <c r="JF283"/>
      <c r="JG283"/>
      <c r="JH283"/>
      <c r="JI283"/>
      <c r="JJ283"/>
      <c r="JK283"/>
      <c r="JL283"/>
      <c r="JM283"/>
      <c r="JN283"/>
      <c r="JO283"/>
      <c r="JP283"/>
      <c r="JQ283"/>
      <c r="JR283"/>
      <c r="JS283"/>
      <c r="JT283"/>
      <c r="JU283"/>
      <c r="JV283"/>
      <c r="JW283"/>
      <c r="JX283"/>
      <c r="JY283"/>
      <c r="JZ283"/>
      <c r="KA283"/>
      <c r="KB283"/>
      <c r="KC283"/>
      <c r="KD283"/>
      <c r="KE283"/>
      <c r="KF283"/>
      <c r="KG283"/>
      <c r="KH283"/>
      <c r="KI283"/>
      <c r="KJ283"/>
      <c r="KK283"/>
      <c r="KL283"/>
      <c r="KM283"/>
      <c r="KN283"/>
      <c r="KO283"/>
      <c r="KP283"/>
      <c r="KQ283"/>
      <c r="KR283"/>
      <c r="KS283"/>
      <c r="KT283"/>
      <c r="KU283"/>
      <c r="KV283"/>
      <c r="KW283"/>
      <c r="KX283"/>
      <c r="KY283"/>
      <c r="KZ283"/>
      <c r="LA283"/>
      <c r="LB283"/>
      <c r="LC283"/>
      <c r="LD283"/>
      <c r="LE283"/>
      <c r="LF283"/>
      <c r="LG283"/>
      <c r="LH283"/>
      <c r="LI283"/>
      <c r="LJ283"/>
      <c r="LK283"/>
      <c r="LL283"/>
      <c r="LM283"/>
      <c r="LN283"/>
      <c r="LO283"/>
      <c r="LP283"/>
      <c r="LQ283"/>
      <c r="LR283"/>
      <c r="LS283"/>
      <c r="LT283"/>
      <c r="LU283"/>
      <c r="LV283"/>
      <c r="LW283"/>
      <c r="LX283"/>
      <c r="LY283"/>
      <c r="LZ283"/>
      <c r="MA283"/>
      <c r="MB283"/>
      <c r="MC283"/>
      <c r="MD283"/>
      <c r="ME283"/>
      <c r="MF283"/>
      <c r="MG283"/>
      <c r="MH283"/>
      <c r="MI283"/>
      <c r="MJ283"/>
      <c r="MK283"/>
      <c r="ML283"/>
      <c r="MM283"/>
      <c r="MN283"/>
      <c r="MO283"/>
      <c r="MP283"/>
      <c r="MQ283"/>
      <c r="MR283"/>
      <c r="MS283"/>
      <c r="MT283"/>
      <c r="MU283"/>
      <c r="MV283"/>
      <c r="MW283"/>
      <c r="MX283"/>
      <c r="MY283"/>
      <c r="MZ283"/>
      <c r="NA283"/>
      <c r="NB283"/>
      <c r="NC283"/>
      <c r="ND283"/>
      <c r="NE283"/>
      <c r="NF283"/>
      <c r="NG283"/>
      <c r="NH283"/>
      <c r="NI283"/>
      <c r="NJ283"/>
      <c r="NK283"/>
      <c r="NL283"/>
      <c r="NM283"/>
      <c r="NN283"/>
      <c r="NO283"/>
      <c r="NP283"/>
      <c r="NQ283"/>
      <c r="NR283"/>
      <c r="NS283"/>
      <c r="NT283"/>
      <c r="NU283"/>
      <c r="NV283"/>
      <c r="NW283"/>
      <c r="NX283"/>
      <c r="NY283"/>
      <c r="NZ283"/>
      <c r="OA283"/>
      <c r="OB283"/>
      <c r="OC283"/>
      <c r="OD283"/>
      <c r="OE283"/>
      <c r="OF283"/>
      <c r="OG283"/>
      <c r="OH283"/>
      <c r="OI283"/>
      <c r="OJ283"/>
      <c r="OK283"/>
      <c r="OL283"/>
      <c r="OM283"/>
      <c r="ON283"/>
      <c r="OO283"/>
      <c r="OP283"/>
      <c r="OQ283"/>
      <c r="OR283"/>
      <c r="OS283"/>
      <c r="OT283"/>
      <c r="OU283"/>
      <c r="OV283"/>
      <c r="OW283"/>
      <c r="OX283"/>
      <c r="OY283"/>
      <c r="OZ283"/>
      <c r="PA283"/>
      <c r="PB283"/>
      <c r="PC283"/>
      <c r="PD283"/>
      <c r="PE283"/>
      <c r="PF283"/>
      <c r="PG283"/>
      <c r="PH283"/>
      <c r="PI283"/>
      <c r="PJ283"/>
      <c r="PK283"/>
      <c r="PL283"/>
      <c r="PM283"/>
      <c r="PN283"/>
      <c r="PO283"/>
      <c r="PP283"/>
      <c r="PQ283"/>
      <c r="PR283"/>
      <c r="PS283"/>
      <c r="PT283"/>
      <c r="PU283"/>
      <c r="PV283"/>
      <c r="PW283"/>
      <c r="PX283"/>
      <c r="PY283"/>
      <c r="PZ283"/>
      <c r="QA283"/>
      <c r="QB283"/>
      <c r="QC283"/>
      <c r="QD283"/>
      <c r="QE283"/>
      <c r="QF283"/>
      <c r="QG283"/>
      <c r="QH283"/>
      <c r="QI283"/>
      <c r="QJ283"/>
      <c r="QK283"/>
      <c r="QL283"/>
      <c r="QM283"/>
      <c r="QN283"/>
      <c r="QO283"/>
      <c r="QP283"/>
      <c r="QQ283"/>
      <c r="QR283"/>
      <c r="QS283"/>
      <c r="QT283"/>
      <c r="QU283"/>
      <c r="QV283"/>
      <c r="QW283"/>
      <c r="QX283"/>
      <c r="QY283"/>
      <c r="QZ283"/>
      <c r="RA283"/>
      <c r="RB283"/>
      <c r="RC283"/>
      <c r="RD283"/>
      <c r="RE283"/>
      <c r="RF283"/>
      <c r="RG283"/>
      <c r="RH283"/>
      <c r="RI283"/>
      <c r="RJ283"/>
      <c r="RK283"/>
      <c r="RL283"/>
      <c r="RM283"/>
      <c r="RN283"/>
      <c r="RO283"/>
      <c r="RP283"/>
      <c r="RQ283"/>
      <c r="RR283"/>
      <c r="RS283"/>
      <c r="RT283"/>
      <c r="RU283"/>
      <c r="RV283"/>
      <c r="RW283"/>
      <c r="RX283"/>
      <c r="RY283"/>
      <c r="RZ283"/>
      <c r="SA283"/>
      <c r="SB283"/>
      <c r="SC283"/>
      <c r="SD283"/>
      <c r="SE283"/>
      <c r="SF283"/>
      <c r="SG283"/>
      <c r="SH283"/>
      <c r="SI283"/>
      <c r="SJ283"/>
      <c r="SK283"/>
      <c r="SL283"/>
      <c r="SM283"/>
      <c r="SN283"/>
      <c r="SO283"/>
      <c r="SP283"/>
      <c r="SQ283"/>
      <c r="SR283"/>
      <c r="SS283"/>
      <c r="ST283"/>
      <c r="SU283"/>
      <c r="SV283"/>
      <c r="SW283"/>
      <c r="SX283"/>
      <c r="SY283"/>
      <c r="SZ283"/>
      <c r="TA283"/>
      <c r="TB283"/>
      <c r="TC283"/>
      <c r="TD283"/>
      <c r="TE283"/>
      <c r="TF283"/>
      <c r="TG283"/>
      <c r="TH283"/>
      <c r="TI283"/>
      <c r="TJ283"/>
      <c r="TK283"/>
      <c r="TL283"/>
      <c r="TM283"/>
      <c r="TN283"/>
      <c r="TO283"/>
      <c r="TP283"/>
      <c r="TQ283"/>
      <c r="TR283"/>
      <c r="TS283"/>
      <c r="TT283"/>
      <c r="TU283"/>
      <c r="TV283"/>
      <c r="TW283"/>
      <c r="TX283"/>
      <c r="TY283"/>
      <c r="TZ283"/>
      <c r="UA283"/>
      <c r="UB283"/>
      <c r="UC283"/>
      <c r="UD283"/>
      <c r="UE283"/>
      <c r="UF283"/>
      <c r="UG283"/>
      <c r="UH283"/>
      <c r="UI283"/>
      <c r="UJ283"/>
      <c r="UK283"/>
      <c r="UL283"/>
      <c r="UM283"/>
      <c r="UN283"/>
      <c r="UO283"/>
      <c r="UP283"/>
      <c r="UQ283"/>
      <c r="UR283"/>
      <c r="US283"/>
      <c r="UT283"/>
      <c r="UU283"/>
      <c r="UV283"/>
      <c r="UW283"/>
      <c r="UX283"/>
      <c r="UY283"/>
      <c r="UZ283"/>
      <c r="VA283"/>
      <c r="VB283"/>
      <c r="VC283"/>
      <c r="VD283"/>
      <c r="VE283"/>
      <c r="VF283"/>
      <c r="VG283"/>
      <c r="VH283"/>
      <c r="VI283"/>
      <c r="VJ283"/>
      <c r="VK283"/>
      <c r="VL283"/>
      <c r="VM283"/>
      <c r="VN283"/>
      <c r="VO283"/>
      <c r="VP283"/>
      <c r="VQ283"/>
      <c r="VR283"/>
      <c r="VS283"/>
      <c r="VT283"/>
      <c r="VU283"/>
      <c r="VV283"/>
      <c r="VW283"/>
      <c r="VX283"/>
      <c r="VY283"/>
      <c r="VZ283"/>
      <c r="WA283"/>
      <c r="WB283"/>
      <c r="WC283"/>
      <c r="WD283"/>
      <c r="WE283"/>
      <c r="WF283"/>
      <c r="WG283"/>
      <c r="WH283"/>
      <c r="WI283"/>
      <c r="WJ283"/>
      <c r="WK283"/>
      <c r="WL283"/>
      <c r="WM283"/>
      <c r="WN283"/>
      <c r="WO283"/>
      <c r="WP283"/>
      <c r="WQ283"/>
      <c r="WR283"/>
      <c r="WS283"/>
      <c r="WT283"/>
      <c r="WU283"/>
      <c r="WV283"/>
      <c r="WW283"/>
      <c r="WX283"/>
      <c r="WY283"/>
      <c r="WZ283"/>
      <c r="XA283"/>
      <c r="XB283"/>
      <c r="XC283"/>
      <c r="XD283"/>
      <c r="XE283"/>
      <c r="XF283"/>
      <c r="XG283"/>
      <c r="XH283"/>
      <c r="XI283"/>
      <c r="XJ283"/>
      <c r="XK283"/>
      <c r="XL283"/>
      <c r="XM283"/>
      <c r="XN283"/>
      <c r="XO283"/>
      <c r="XP283"/>
      <c r="XQ283"/>
      <c r="XR283"/>
      <c r="XS283"/>
      <c r="XT283"/>
      <c r="XU283"/>
      <c r="XV283"/>
      <c r="XW283"/>
      <c r="XX283"/>
      <c r="XY283"/>
      <c r="XZ283"/>
      <c r="YA283"/>
      <c r="YB283"/>
      <c r="YC283"/>
      <c r="YD283"/>
      <c r="YE283"/>
      <c r="YF283"/>
      <c r="YG283"/>
      <c r="YH283"/>
      <c r="YI283"/>
      <c r="YJ283"/>
      <c r="YK283"/>
      <c r="YL283"/>
      <c r="YM283"/>
      <c r="YN283"/>
      <c r="YO283"/>
      <c r="YP283"/>
      <c r="YQ283"/>
      <c r="YR283"/>
      <c r="YS283"/>
      <c r="YT283"/>
      <c r="YU283"/>
      <c r="YV283"/>
      <c r="YW283"/>
      <c r="YX283"/>
      <c r="YY283"/>
      <c r="YZ283"/>
      <c r="ZA283"/>
      <c r="ZB283"/>
      <c r="ZC283"/>
      <c r="ZD283"/>
      <c r="ZE283"/>
      <c r="ZF283"/>
      <c r="ZG283"/>
      <c r="ZH283"/>
      <c r="ZI283"/>
      <c r="ZJ283"/>
      <c r="ZK283"/>
      <c r="ZL283"/>
      <c r="ZM283"/>
      <c r="ZN283"/>
      <c r="ZO283"/>
      <c r="ZP283"/>
      <c r="ZQ283"/>
      <c r="ZR283"/>
      <c r="ZS283"/>
      <c r="ZT283"/>
      <c r="ZU283"/>
      <c r="ZV283"/>
      <c r="ZW283"/>
      <c r="ZX283"/>
      <c r="ZY283"/>
      <c r="ZZ283"/>
      <c r="AAA283"/>
      <c r="AAB283"/>
      <c r="AAC283"/>
      <c r="AAD283"/>
      <c r="AAE283"/>
      <c r="AAF283"/>
      <c r="AAG283"/>
      <c r="AAH283"/>
      <c r="AAI283"/>
      <c r="AAJ283"/>
      <c r="AAK283"/>
      <c r="AAL283"/>
      <c r="AAM283"/>
      <c r="AAN283"/>
      <c r="AAO283"/>
      <c r="AAP283"/>
      <c r="AAQ283"/>
      <c r="AAR283"/>
      <c r="AAS283"/>
      <c r="AAT283"/>
      <c r="AAU283"/>
      <c r="AAV283"/>
      <c r="AAW283"/>
      <c r="AAX283"/>
      <c r="AAY283"/>
      <c r="AAZ283"/>
      <c r="ABA283"/>
      <c r="ABB283"/>
      <c r="ABC283"/>
      <c r="ABD283"/>
      <c r="ABE283"/>
      <c r="ABF283"/>
      <c r="ABG283"/>
      <c r="ABH283"/>
      <c r="ABI283"/>
      <c r="ABJ283"/>
      <c r="ABK283"/>
      <c r="ABL283"/>
      <c r="ABM283"/>
      <c r="ABN283"/>
      <c r="ABO283"/>
      <c r="ABP283"/>
      <c r="ABQ283"/>
      <c r="ABR283"/>
      <c r="ABS283"/>
      <c r="ABT283"/>
      <c r="ABU283"/>
      <c r="ABV283"/>
      <c r="ABW283"/>
      <c r="ABX283"/>
      <c r="ABY283"/>
      <c r="ABZ283"/>
      <c r="ACA283"/>
      <c r="ACB283"/>
      <c r="ACC283"/>
      <c r="ACD283"/>
      <c r="ACE283"/>
      <c r="ACF283"/>
      <c r="ACG283"/>
      <c r="ACH283"/>
      <c r="ACI283"/>
      <c r="ACJ283"/>
      <c r="ACK283"/>
      <c r="ACL283"/>
      <c r="ACM283"/>
      <c r="ACN283"/>
      <c r="ACO283"/>
      <c r="ACP283"/>
      <c r="ACQ283"/>
      <c r="ACR283"/>
      <c r="ACS283"/>
      <c r="ACT283"/>
      <c r="ACU283"/>
      <c r="ACV283"/>
      <c r="ACW283"/>
      <c r="ACX283"/>
      <c r="ACY283"/>
      <c r="ACZ283"/>
      <c r="ADA283"/>
      <c r="ADB283"/>
      <c r="ADC283"/>
      <c r="ADD283"/>
      <c r="ADE283"/>
      <c r="ADF283"/>
      <c r="ADG283"/>
      <c r="ADH283"/>
      <c r="ADI283"/>
      <c r="ADJ283"/>
      <c r="ADK283"/>
      <c r="ADL283"/>
      <c r="ADM283"/>
      <c r="ADN283"/>
      <c r="ADO283"/>
      <c r="ADP283"/>
      <c r="ADQ283"/>
      <c r="ADR283"/>
      <c r="ADS283"/>
      <c r="ADT283"/>
      <c r="ADU283"/>
      <c r="ADV283"/>
      <c r="ADW283"/>
      <c r="ADX283"/>
      <c r="ADY283"/>
      <c r="ADZ283"/>
      <c r="AEA283"/>
      <c r="AEB283"/>
      <c r="AEC283"/>
      <c r="AED283"/>
      <c r="AEE283"/>
      <c r="AEF283"/>
      <c r="AEG283"/>
      <c r="AEH283"/>
      <c r="AEI283"/>
      <c r="AEJ283"/>
      <c r="AEK283"/>
      <c r="AEL283"/>
      <c r="AEM283"/>
      <c r="AEN283"/>
      <c r="AEO283"/>
      <c r="AEP283"/>
      <c r="AEQ283"/>
      <c r="AER283"/>
      <c r="AES283"/>
      <c r="AET283"/>
      <c r="AEU283"/>
      <c r="AEV283"/>
      <c r="AEW283"/>
      <c r="AEX283"/>
      <c r="AEY283"/>
      <c r="AEZ283"/>
      <c r="AFA283"/>
      <c r="AFB283"/>
      <c r="AFC283"/>
      <c r="AFD283"/>
      <c r="AFE283"/>
      <c r="AFF283"/>
      <c r="AFG283"/>
      <c r="AFH283"/>
      <c r="AFI283"/>
      <c r="AFJ283"/>
      <c r="AFK283"/>
      <c r="AFL283"/>
      <c r="AFM283"/>
      <c r="AFN283"/>
      <c r="AFO283"/>
      <c r="AFP283"/>
      <c r="AFQ283"/>
      <c r="AFR283"/>
      <c r="AFS283"/>
      <c r="AFT283"/>
      <c r="AFU283"/>
      <c r="AFV283"/>
      <c r="AFW283"/>
      <c r="AFX283"/>
      <c r="AFY283"/>
      <c r="AFZ283"/>
      <c r="AGA283"/>
      <c r="AGB283"/>
      <c r="AGC283"/>
      <c r="AGD283"/>
      <c r="AGE283"/>
      <c r="AGF283"/>
      <c r="AGG283"/>
      <c r="AGH283"/>
      <c r="AGI283"/>
      <c r="AGJ283"/>
      <c r="AGK283"/>
      <c r="AGL283"/>
      <c r="AGM283"/>
      <c r="AGN283"/>
      <c r="AGO283"/>
      <c r="AGP283"/>
      <c r="AGQ283"/>
      <c r="AGR283"/>
      <c r="AGS283"/>
      <c r="AGT283"/>
      <c r="AGU283"/>
      <c r="AGV283"/>
      <c r="AGW283"/>
      <c r="AGX283"/>
      <c r="AGY283"/>
      <c r="AGZ283"/>
      <c r="AHA283"/>
      <c r="AHB283"/>
      <c r="AHC283"/>
      <c r="AHD283"/>
      <c r="AHE283"/>
      <c r="AHF283"/>
      <c r="AHG283"/>
      <c r="AHH283"/>
      <c r="AHI283"/>
      <c r="AHJ283"/>
      <c r="AHK283"/>
      <c r="AHL283"/>
      <c r="AHM283"/>
      <c r="AHN283"/>
      <c r="AHO283"/>
      <c r="AHP283"/>
      <c r="AHQ283"/>
      <c r="AHR283"/>
      <c r="AHS283"/>
      <c r="AHT283"/>
      <c r="AHU283"/>
      <c r="AHV283"/>
      <c r="AHW283"/>
      <c r="AHX283"/>
      <c r="AHY283"/>
      <c r="AHZ283"/>
      <c r="AIA283"/>
      <c r="AIB283"/>
      <c r="AIC283"/>
      <c r="AID283"/>
      <c r="AIE283"/>
      <c r="AIF283"/>
      <c r="AIG283"/>
      <c r="AIH283"/>
      <c r="AII283"/>
      <c r="AIJ283"/>
      <c r="AIK283"/>
      <c r="AIL283"/>
      <c r="AIM283"/>
      <c r="AIN283"/>
      <c r="AIO283"/>
      <c r="AIP283"/>
      <c r="AIQ283"/>
      <c r="AIR283"/>
      <c r="AIS283"/>
      <c r="AIT283"/>
      <c r="AIU283"/>
      <c r="AIV283"/>
      <c r="AIW283"/>
      <c r="AIX283"/>
      <c r="AIY283"/>
      <c r="AIZ283"/>
      <c r="AJA283"/>
      <c r="AJB283"/>
      <c r="AJC283"/>
      <c r="AJD283"/>
      <c r="AJE283"/>
      <c r="AJF283"/>
      <c r="AJG283"/>
      <c r="AJH283"/>
      <c r="AJI283"/>
      <c r="AJJ283"/>
      <c r="AJK283"/>
      <c r="AJL283"/>
      <c r="AJM283"/>
      <c r="AJN283"/>
      <c r="AJO283"/>
      <c r="AJP283"/>
      <c r="AJQ283"/>
      <c r="AJR283"/>
      <c r="AJS283"/>
      <c r="AJT283"/>
      <c r="AJU283"/>
      <c r="AJV283"/>
      <c r="AJW283"/>
      <c r="AJX283"/>
      <c r="AJY283"/>
      <c r="AJZ283"/>
      <c r="AKA283"/>
      <c r="AKB283"/>
      <c r="AKC283"/>
      <c r="AKD283"/>
      <c r="AKE283"/>
      <c r="AKF283"/>
      <c r="AKG283"/>
      <c r="AKH283"/>
      <c r="AKI283"/>
      <c r="AKJ283"/>
      <c r="AKK283"/>
      <c r="AKL283"/>
      <c r="AKM283"/>
      <c r="AKN283"/>
      <c r="AKO283"/>
      <c r="AKP283"/>
      <c r="AKQ283"/>
      <c r="AKR283"/>
      <c r="AKS283"/>
      <c r="AKT283"/>
      <c r="AKU283"/>
      <c r="AKV283"/>
      <c r="AKW283"/>
      <c r="AKX283"/>
      <c r="AKY283"/>
      <c r="AKZ283"/>
      <c r="ALA283"/>
      <c r="ALB283"/>
      <c r="ALC283"/>
      <c r="ALD283"/>
      <c r="ALE283"/>
      <c r="ALF283"/>
      <c r="ALG283"/>
      <c r="ALH283"/>
      <c r="ALI283"/>
      <c r="ALJ283"/>
      <c r="ALK283"/>
      <c r="ALL283"/>
      <c r="ALM283"/>
      <c r="ALN283"/>
      <c r="ALO283"/>
      <c r="ALP283"/>
      <c r="ALQ283"/>
      <c r="ALR283"/>
      <c r="ALS283"/>
      <c r="ALT283"/>
      <c r="ALU283"/>
      <c r="ALV283"/>
      <c r="ALW283"/>
      <c r="ALX283"/>
      <c r="ALY283"/>
      <c r="ALZ283"/>
      <c r="AMA283"/>
      <c r="AMB283"/>
      <c r="AMC283"/>
      <c r="AMD283"/>
      <c r="AME283"/>
      <c r="AMF283"/>
      <c r="AMG283"/>
      <c r="AMH283"/>
      <c r="AMI283"/>
      <c r="AMJ283"/>
    </row>
    <row r="284" spans="1:1024">
      <c r="A284" s="221"/>
      <c r="B284" s="215" t="s">
        <v>313</v>
      </c>
      <c r="C284" s="222">
        <v>135</v>
      </c>
      <c r="D284" s="223"/>
      <c r="E284" s="223"/>
      <c r="F284" s="223">
        <v>54.5</v>
      </c>
      <c r="G284" s="223">
        <v>74.099999999999994</v>
      </c>
      <c r="H284" s="223">
        <v>78</v>
      </c>
      <c r="I284" s="223">
        <v>108</v>
      </c>
      <c r="J284" s="223">
        <v>26</v>
      </c>
      <c r="K284" s="226"/>
      <c r="L284" s="223">
        <v>80</v>
      </c>
      <c r="M284" s="226">
        <v>108</v>
      </c>
      <c r="N284" s="223">
        <v>61</v>
      </c>
      <c r="O284" s="223"/>
      <c r="P284" s="223"/>
      <c r="Q284" s="223"/>
      <c r="R284" s="223">
        <f t="shared" si="17"/>
        <v>724.6</v>
      </c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  <c r="IZ284"/>
      <c r="JA284"/>
      <c r="JB284"/>
      <c r="JC284"/>
      <c r="JD284"/>
      <c r="JE284"/>
      <c r="JF284"/>
      <c r="JG284"/>
      <c r="JH284"/>
      <c r="JI284"/>
      <c r="JJ284"/>
      <c r="JK284"/>
      <c r="JL284"/>
      <c r="JM284"/>
      <c r="JN284"/>
      <c r="JO284"/>
      <c r="JP284"/>
      <c r="JQ284"/>
      <c r="JR284"/>
      <c r="JS284"/>
      <c r="JT284"/>
      <c r="JU284"/>
      <c r="JV284"/>
      <c r="JW284"/>
      <c r="JX284"/>
      <c r="JY284"/>
      <c r="JZ284"/>
      <c r="KA284"/>
      <c r="KB284"/>
      <c r="KC284"/>
      <c r="KD284"/>
      <c r="KE284"/>
      <c r="KF284"/>
      <c r="KG284"/>
      <c r="KH284"/>
      <c r="KI284"/>
      <c r="KJ284"/>
      <c r="KK284"/>
      <c r="KL284"/>
      <c r="KM284"/>
      <c r="KN284"/>
      <c r="KO284"/>
      <c r="KP284"/>
      <c r="KQ284"/>
      <c r="KR284"/>
      <c r="KS284"/>
      <c r="KT284"/>
      <c r="KU284"/>
      <c r="KV284"/>
      <c r="KW284"/>
      <c r="KX284"/>
      <c r="KY284"/>
      <c r="KZ284"/>
      <c r="LA284"/>
      <c r="LB284"/>
      <c r="LC284"/>
      <c r="LD284"/>
      <c r="LE284"/>
      <c r="LF284"/>
      <c r="LG284"/>
      <c r="LH284"/>
      <c r="LI284"/>
      <c r="LJ284"/>
      <c r="LK284"/>
      <c r="LL284"/>
      <c r="LM284"/>
      <c r="LN284"/>
      <c r="LO284"/>
      <c r="LP284"/>
      <c r="LQ284"/>
      <c r="LR284"/>
      <c r="LS284"/>
      <c r="LT284"/>
      <c r="LU284"/>
      <c r="LV284"/>
      <c r="LW284"/>
      <c r="LX284"/>
      <c r="LY284"/>
      <c r="LZ284"/>
      <c r="MA284"/>
      <c r="MB284"/>
      <c r="MC284"/>
      <c r="MD284"/>
      <c r="ME284"/>
      <c r="MF284"/>
      <c r="MG284"/>
      <c r="MH284"/>
      <c r="MI284"/>
      <c r="MJ284"/>
      <c r="MK284"/>
      <c r="ML284"/>
      <c r="MM284"/>
      <c r="MN284"/>
      <c r="MO284"/>
      <c r="MP284"/>
      <c r="MQ284"/>
      <c r="MR284"/>
      <c r="MS284"/>
      <c r="MT284"/>
      <c r="MU284"/>
      <c r="MV284"/>
      <c r="MW284"/>
      <c r="MX284"/>
      <c r="MY284"/>
      <c r="MZ284"/>
      <c r="NA284"/>
      <c r="NB284"/>
      <c r="NC284"/>
      <c r="ND284"/>
      <c r="NE284"/>
      <c r="NF284"/>
      <c r="NG284"/>
      <c r="NH284"/>
      <c r="NI284"/>
      <c r="NJ284"/>
      <c r="NK284"/>
      <c r="NL284"/>
      <c r="NM284"/>
      <c r="NN284"/>
      <c r="NO284"/>
      <c r="NP284"/>
      <c r="NQ284"/>
      <c r="NR284"/>
      <c r="NS284"/>
      <c r="NT284"/>
      <c r="NU284"/>
      <c r="NV284"/>
      <c r="NW284"/>
      <c r="NX284"/>
      <c r="NY284"/>
      <c r="NZ284"/>
      <c r="OA284"/>
      <c r="OB284"/>
      <c r="OC284"/>
      <c r="OD284"/>
      <c r="OE284"/>
      <c r="OF284"/>
      <c r="OG284"/>
      <c r="OH284"/>
      <c r="OI284"/>
      <c r="OJ284"/>
      <c r="OK284"/>
      <c r="OL284"/>
      <c r="OM284"/>
      <c r="ON284"/>
      <c r="OO284"/>
      <c r="OP284"/>
      <c r="OQ284"/>
      <c r="OR284"/>
      <c r="OS284"/>
      <c r="OT284"/>
      <c r="OU284"/>
      <c r="OV284"/>
      <c r="OW284"/>
      <c r="OX284"/>
      <c r="OY284"/>
      <c r="OZ284"/>
      <c r="PA284"/>
      <c r="PB284"/>
      <c r="PC284"/>
      <c r="PD284"/>
      <c r="PE284"/>
      <c r="PF284"/>
      <c r="PG284"/>
      <c r="PH284"/>
      <c r="PI284"/>
      <c r="PJ284"/>
      <c r="PK284"/>
      <c r="PL284"/>
      <c r="PM284"/>
      <c r="PN284"/>
      <c r="PO284"/>
      <c r="PP284"/>
      <c r="PQ284"/>
      <c r="PR284"/>
      <c r="PS284"/>
      <c r="PT284"/>
      <c r="PU284"/>
      <c r="PV284"/>
      <c r="PW284"/>
      <c r="PX284"/>
      <c r="PY284"/>
      <c r="PZ284"/>
      <c r="QA284"/>
      <c r="QB284"/>
      <c r="QC284"/>
      <c r="QD284"/>
      <c r="QE284"/>
      <c r="QF284"/>
      <c r="QG284"/>
      <c r="QH284"/>
      <c r="QI284"/>
      <c r="QJ284"/>
      <c r="QK284"/>
      <c r="QL284"/>
      <c r="QM284"/>
      <c r="QN284"/>
      <c r="QO284"/>
      <c r="QP284"/>
      <c r="QQ284"/>
      <c r="QR284"/>
      <c r="QS284"/>
      <c r="QT284"/>
      <c r="QU284"/>
      <c r="QV284"/>
      <c r="QW284"/>
      <c r="QX284"/>
      <c r="QY284"/>
      <c r="QZ284"/>
      <c r="RA284"/>
      <c r="RB284"/>
      <c r="RC284"/>
      <c r="RD284"/>
      <c r="RE284"/>
      <c r="RF284"/>
      <c r="RG284"/>
      <c r="RH284"/>
      <c r="RI284"/>
      <c r="RJ284"/>
      <c r="RK284"/>
      <c r="RL284"/>
      <c r="RM284"/>
      <c r="RN284"/>
      <c r="RO284"/>
      <c r="RP284"/>
      <c r="RQ284"/>
      <c r="RR284"/>
      <c r="RS284"/>
      <c r="RT284"/>
      <c r="RU284"/>
      <c r="RV284"/>
      <c r="RW284"/>
      <c r="RX284"/>
      <c r="RY284"/>
      <c r="RZ284"/>
      <c r="SA284"/>
      <c r="SB284"/>
      <c r="SC284"/>
      <c r="SD284"/>
      <c r="SE284"/>
      <c r="SF284"/>
      <c r="SG284"/>
      <c r="SH284"/>
      <c r="SI284"/>
      <c r="SJ284"/>
      <c r="SK284"/>
      <c r="SL284"/>
      <c r="SM284"/>
      <c r="SN284"/>
      <c r="SO284"/>
      <c r="SP284"/>
      <c r="SQ284"/>
      <c r="SR284"/>
      <c r="SS284"/>
      <c r="ST284"/>
      <c r="SU284"/>
      <c r="SV284"/>
      <c r="SW284"/>
      <c r="SX284"/>
      <c r="SY284"/>
      <c r="SZ284"/>
      <c r="TA284"/>
      <c r="TB284"/>
      <c r="TC284"/>
      <c r="TD284"/>
      <c r="TE284"/>
      <c r="TF284"/>
      <c r="TG284"/>
      <c r="TH284"/>
      <c r="TI284"/>
      <c r="TJ284"/>
      <c r="TK284"/>
      <c r="TL284"/>
      <c r="TM284"/>
      <c r="TN284"/>
      <c r="TO284"/>
      <c r="TP284"/>
      <c r="TQ284"/>
      <c r="TR284"/>
      <c r="TS284"/>
      <c r="TT284"/>
      <c r="TU284"/>
      <c r="TV284"/>
      <c r="TW284"/>
      <c r="TX284"/>
      <c r="TY284"/>
      <c r="TZ284"/>
      <c r="UA284"/>
      <c r="UB284"/>
      <c r="UC284"/>
      <c r="UD284"/>
      <c r="UE284"/>
      <c r="UF284"/>
      <c r="UG284"/>
      <c r="UH284"/>
      <c r="UI284"/>
      <c r="UJ284"/>
      <c r="UK284"/>
      <c r="UL284"/>
      <c r="UM284"/>
      <c r="UN284"/>
      <c r="UO284"/>
      <c r="UP284"/>
      <c r="UQ284"/>
      <c r="UR284"/>
      <c r="US284"/>
      <c r="UT284"/>
      <c r="UU284"/>
      <c r="UV284"/>
      <c r="UW284"/>
      <c r="UX284"/>
      <c r="UY284"/>
      <c r="UZ284"/>
      <c r="VA284"/>
      <c r="VB284"/>
      <c r="VC284"/>
      <c r="VD284"/>
      <c r="VE284"/>
      <c r="VF284"/>
      <c r="VG284"/>
      <c r="VH284"/>
      <c r="VI284"/>
      <c r="VJ284"/>
      <c r="VK284"/>
      <c r="VL284"/>
      <c r="VM284"/>
      <c r="VN284"/>
      <c r="VO284"/>
      <c r="VP284"/>
      <c r="VQ284"/>
      <c r="VR284"/>
      <c r="VS284"/>
      <c r="VT284"/>
      <c r="VU284"/>
      <c r="VV284"/>
      <c r="VW284"/>
      <c r="VX284"/>
      <c r="VY284"/>
      <c r="VZ284"/>
      <c r="WA284"/>
      <c r="WB284"/>
      <c r="WC284"/>
      <c r="WD284"/>
      <c r="WE284"/>
      <c r="WF284"/>
      <c r="WG284"/>
      <c r="WH284"/>
      <c r="WI284"/>
      <c r="WJ284"/>
      <c r="WK284"/>
      <c r="WL284"/>
      <c r="WM284"/>
      <c r="WN284"/>
      <c r="WO284"/>
      <c r="WP284"/>
      <c r="WQ284"/>
      <c r="WR284"/>
      <c r="WS284"/>
      <c r="WT284"/>
      <c r="WU284"/>
      <c r="WV284"/>
      <c r="WW284"/>
      <c r="WX284"/>
      <c r="WY284"/>
      <c r="WZ284"/>
      <c r="XA284"/>
      <c r="XB284"/>
      <c r="XC284"/>
      <c r="XD284"/>
      <c r="XE284"/>
      <c r="XF284"/>
      <c r="XG284"/>
      <c r="XH284"/>
      <c r="XI284"/>
      <c r="XJ284"/>
      <c r="XK284"/>
      <c r="XL284"/>
      <c r="XM284"/>
      <c r="XN284"/>
      <c r="XO284"/>
      <c r="XP284"/>
      <c r="XQ284"/>
      <c r="XR284"/>
      <c r="XS284"/>
      <c r="XT284"/>
      <c r="XU284"/>
      <c r="XV284"/>
      <c r="XW284"/>
      <c r="XX284"/>
      <c r="XY284"/>
      <c r="XZ284"/>
      <c r="YA284"/>
      <c r="YB284"/>
      <c r="YC284"/>
      <c r="YD284"/>
      <c r="YE284"/>
      <c r="YF284"/>
      <c r="YG284"/>
      <c r="YH284"/>
      <c r="YI284"/>
      <c r="YJ284"/>
      <c r="YK284"/>
      <c r="YL284"/>
      <c r="YM284"/>
      <c r="YN284"/>
      <c r="YO284"/>
      <c r="YP284"/>
      <c r="YQ284"/>
      <c r="YR284"/>
      <c r="YS284"/>
      <c r="YT284"/>
      <c r="YU284"/>
      <c r="YV284"/>
      <c r="YW284"/>
      <c r="YX284"/>
      <c r="YY284"/>
      <c r="YZ284"/>
      <c r="ZA284"/>
      <c r="ZB284"/>
      <c r="ZC284"/>
      <c r="ZD284"/>
      <c r="ZE284"/>
      <c r="ZF284"/>
      <c r="ZG284"/>
      <c r="ZH284"/>
      <c r="ZI284"/>
      <c r="ZJ284"/>
      <c r="ZK284"/>
      <c r="ZL284"/>
      <c r="ZM284"/>
      <c r="ZN284"/>
      <c r="ZO284"/>
      <c r="ZP284"/>
      <c r="ZQ284"/>
      <c r="ZR284"/>
      <c r="ZS284"/>
      <c r="ZT284"/>
      <c r="ZU284"/>
      <c r="ZV284"/>
      <c r="ZW284"/>
      <c r="ZX284"/>
      <c r="ZY284"/>
      <c r="ZZ284"/>
      <c r="AAA284"/>
      <c r="AAB284"/>
      <c r="AAC284"/>
      <c r="AAD284"/>
      <c r="AAE284"/>
      <c r="AAF284"/>
      <c r="AAG284"/>
      <c r="AAH284"/>
      <c r="AAI284"/>
      <c r="AAJ284"/>
      <c r="AAK284"/>
      <c r="AAL284"/>
      <c r="AAM284"/>
      <c r="AAN284"/>
      <c r="AAO284"/>
      <c r="AAP284"/>
      <c r="AAQ284"/>
      <c r="AAR284"/>
      <c r="AAS284"/>
      <c r="AAT284"/>
      <c r="AAU284"/>
      <c r="AAV284"/>
      <c r="AAW284"/>
      <c r="AAX284"/>
      <c r="AAY284"/>
      <c r="AAZ284"/>
      <c r="ABA284"/>
      <c r="ABB284"/>
      <c r="ABC284"/>
      <c r="ABD284"/>
      <c r="ABE284"/>
      <c r="ABF284"/>
      <c r="ABG284"/>
      <c r="ABH284"/>
      <c r="ABI284"/>
      <c r="ABJ284"/>
      <c r="ABK284"/>
      <c r="ABL284"/>
      <c r="ABM284"/>
      <c r="ABN284"/>
      <c r="ABO284"/>
      <c r="ABP284"/>
      <c r="ABQ284"/>
      <c r="ABR284"/>
      <c r="ABS284"/>
      <c r="ABT284"/>
      <c r="ABU284"/>
      <c r="ABV284"/>
      <c r="ABW284"/>
      <c r="ABX284"/>
      <c r="ABY284"/>
      <c r="ABZ284"/>
      <c r="ACA284"/>
      <c r="ACB284"/>
      <c r="ACC284"/>
      <c r="ACD284"/>
      <c r="ACE284"/>
      <c r="ACF284"/>
      <c r="ACG284"/>
      <c r="ACH284"/>
      <c r="ACI284"/>
      <c r="ACJ284"/>
      <c r="ACK284"/>
      <c r="ACL284"/>
      <c r="ACM284"/>
      <c r="ACN284"/>
      <c r="ACO284"/>
      <c r="ACP284"/>
      <c r="ACQ284"/>
      <c r="ACR284"/>
      <c r="ACS284"/>
      <c r="ACT284"/>
      <c r="ACU284"/>
      <c r="ACV284"/>
      <c r="ACW284"/>
      <c r="ACX284"/>
      <c r="ACY284"/>
      <c r="ACZ284"/>
      <c r="ADA284"/>
      <c r="ADB284"/>
      <c r="ADC284"/>
      <c r="ADD284"/>
      <c r="ADE284"/>
      <c r="ADF284"/>
      <c r="ADG284"/>
      <c r="ADH284"/>
      <c r="ADI284"/>
      <c r="ADJ284"/>
      <c r="ADK284"/>
      <c r="ADL284"/>
      <c r="ADM284"/>
      <c r="ADN284"/>
      <c r="ADO284"/>
      <c r="ADP284"/>
      <c r="ADQ284"/>
      <c r="ADR284"/>
      <c r="ADS284"/>
      <c r="ADT284"/>
      <c r="ADU284"/>
      <c r="ADV284"/>
      <c r="ADW284"/>
      <c r="ADX284"/>
      <c r="ADY284"/>
      <c r="ADZ284"/>
      <c r="AEA284"/>
      <c r="AEB284"/>
      <c r="AEC284"/>
      <c r="AED284"/>
      <c r="AEE284"/>
      <c r="AEF284"/>
      <c r="AEG284"/>
      <c r="AEH284"/>
      <c r="AEI284"/>
      <c r="AEJ284"/>
      <c r="AEK284"/>
      <c r="AEL284"/>
      <c r="AEM284"/>
      <c r="AEN284"/>
      <c r="AEO284"/>
      <c r="AEP284"/>
      <c r="AEQ284"/>
      <c r="AER284"/>
      <c r="AES284"/>
      <c r="AET284"/>
      <c r="AEU284"/>
      <c r="AEV284"/>
      <c r="AEW284"/>
      <c r="AEX284"/>
      <c r="AEY284"/>
      <c r="AEZ284"/>
      <c r="AFA284"/>
      <c r="AFB284"/>
      <c r="AFC284"/>
      <c r="AFD284"/>
      <c r="AFE284"/>
      <c r="AFF284"/>
      <c r="AFG284"/>
      <c r="AFH284"/>
      <c r="AFI284"/>
      <c r="AFJ284"/>
      <c r="AFK284"/>
      <c r="AFL284"/>
      <c r="AFM284"/>
      <c r="AFN284"/>
      <c r="AFO284"/>
      <c r="AFP284"/>
      <c r="AFQ284"/>
      <c r="AFR284"/>
      <c r="AFS284"/>
      <c r="AFT284"/>
      <c r="AFU284"/>
      <c r="AFV284"/>
      <c r="AFW284"/>
      <c r="AFX284"/>
      <c r="AFY284"/>
      <c r="AFZ284"/>
      <c r="AGA284"/>
      <c r="AGB284"/>
      <c r="AGC284"/>
      <c r="AGD284"/>
      <c r="AGE284"/>
      <c r="AGF284"/>
      <c r="AGG284"/>
      <c r="AGH284"/>
      <c r="AGI284"/>
      <c r="AGJ284"/>
      <c r="AGK284"/>
      <c r="AGL284"/>
      <c r="AGM284"/>
      <c r="AGN284"/>
      <c r="AGO284"/>
      <c r="AGP284"/>
      <c r="AGQ284"/>
      <c r="AGR284"/>
      <c r="AGS284"/>
      <c r="AGT284"/>
      <c r="AGU284"/>
      <c r="AGV284"/>
      <c r="AGW284"/>
      <c r="AGX284"/>
      <c r="AGY284"/>
      <c r="AGZ284"/>
      <c r="AHA284"/>
      <c r="AHB284"/>
      <c r="AHC284"/>
      <c r="AHD284"/>
      <c r="AHE284"/>
      <c r="AHF284"/>
      <c r="AHG284"/>
      <c r="AHH284"/>
      <c r="AHI284"/>
      <c r="AHJ284"/>
      <c r="AHK284"/>
      <c r="AHL284"/>
      <c r="AHM284"/>
      <c r="AHN284"/>
      <c r="AHO284"/>
      <c r="AHP284"/>
      <c r="AHQ284"/>
      <c r="AHR284"/>
      <c r="AHS284"/>
      <c r="AHT284"/>
      <c r="AHU284"/>
      <c r="AHV284"/>
      <c r="AHW284"/>
      <c r="AHX284"/>
      <c r="AHY284"/>
      <c r="AHZ284"/>
      <c r="AIA284"/>
      <c r="AIB284"/>
      <c r="AIC284"/>
      <c r="AID284"/>
      <c r="AIE284"/>
      <c r="AIF284"/>
      <c r="AIG284"/>
      <c r="AIH284"/>
      <c r="AII284"/>
      <c r="AIJ284"/>
      <c r="AIK284"/>
      <c r="AIL284"/>
      <c r="AIM284"/>
      <c r="AIN284"/>
      <c r="AIO284"/>
      <c r="AIP284"/>
      <c r="AIQ284"/>
      <c r="AIR284"/>
      <c r="AIS284"/>
      <c r="AIT284"/>
      <c r="AIU284"/>
      <c r="AIV284"/>
      <c r="AIW284"/>
      <c r="AIX284"/>
      <c r="AIY284"/>
      <c r="AIZ284"/>
      <c r="AJA284"/>
      <c r="AJB284"/>
      <c r="AJC284"/>
      <c r="AJD284"/>
      <c r="AJE284"/>
      <c r="AJF284"/>
      <c r="AJG284"/>
      <c r="AJH284"/>
      <c r="AJI284"/>
      <c r="AJJ284"/>
      <c r="AJK284"/>
      <c r="AJL284"/>
      <c r="AJM284"/>
      <c r="AJN284"/>
      <c r="AJO284"/>
      <c r="AJP284"/>
      <c r="AJQ284"/>
      <c r="AJR284"/>
      <c r="AJS284"/>
      <c r="AJT284"/>
      <c r="AJU284"/>
      <c r="AJV284"/>
      <c r="AJW284"/>
      <c r="AJX284"/>
      <c r="AJY284"/>
      <c r="AJZ284"/>
      <c r="AKA284"/>
      <c r="AKB284"/>
      <c r="AKC284"/>
      <c r="AKD284"/>
      <c r="AKE284"/>
      <c r="AKF284"/>
      <c r="AKG284"/>
      <c r="AKH284"/>
      <c r="AKI284"/>
      <c r="AKJ284"/>
      <c r="AKK284"/>
      <c r="AKL284"/>
      <c r="AKM284"/>
      <c r="AKN284"/>
      <c r="AKO284"/>
      <c r="AKP284"/>
      <c r="AKQ284"/>
      <c r="AKR284"/>
      <c r="AKS284"/>
      <c r="AKT284"/>
      <c r="AKU284"/>
      <c r="AKV284"/>
      <c r="AKW284"/>
      <c r="AKX284"/>
      <c r="AKY284"/>
      <c r="AKZ284"/>
      <c r="ALA284"/>
      <c r="ALB284"/>
      <c r="ALC284"/>
      <c r="ALD284"/>
      <c r="ALE284"/>
      <c r="ALF284"/>
      <c r="ALG284"/>
      <c r="ALH284"/>
      <c r="ALI284"/>
      <c r="ALJ284"/>
      <c r="ALK284"/>
      <c r="ALL284"/>
      <c r="ALM284"/>
      <c r="ALN284"/>
      <c r="ALO284"/>
      <c r="ALP284"/>
      <c r="ALQ284"/>
      <c r="ALR284"/>
      <c r="ALS284"/>
      <c r="ALT284"/>
      <c r="ALU284"/>
      <c r="ALV284"/>
      <c r="ALW284"/>
      <c r="ALX284"/>
      <c r="ALY284"/>
      <c r="ALZ284"/>
      <c r="AMA284"/>
      <c r="AMB284"/>
      <c r="AMC284"/>
      <c r="AMD284"/>
      <c r="AME284"/>
      <c r="AMF284"/>
      <c r="AMG284"/>
      <c r="AMH284"/>
      <c r="AMI284"/>
      <c r="AMJ284"/>
    </row>
    <row r="285" spans="1:1024">
      <c r="A285" s="228"/>
      <c r="B285" s="215" t="s">
        <v>314</v>
      </c>
      <c r="C285" s="222"/>
      <c r="D285" s="223"/>
      <c r="E285" s="223"/>
      <c r="F285" s="223"/>
      <c r="G285" s="223"/>
      <c r="H285" s="223"/>
      <c r="I285" s="223"/>
      <c r="J285" s="223"/>
      <c r="K285" s="226"/>
      <c r="L285" s="223"/>
      <c r="M285" s="226"/>
      <c r="N285" s="223"/>
      <c r="O285" s="223"/>
      <c r="P285" s="223"/>
      <c r="Q285" s="223"/>
      <c r="R285" s="223">
        <f t="shared" si="17"/>
        <v>0</v>
      </c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  <c r="IY285"/>
      <c r="IZ285"/>
      <c r="JA285"/>
      <c r="JB285"/>
      <c r="JC285"/>
      <c r="JD285"/>
      <c r="JE285"/>
      <c r="JF285"/>
      <c r="JG285"/>
      <c r="JH285"/>
      <c r="JI285"/>
      <c r="JJ285"/>
      <c r="JK285"/>
      <c r="JL285"/>
      <c r="JM285"/>
      <c r="JN285"/>
      <c r="JO285"/>
      <c r="JP285"/>
      <c r="JQ285"/>
      <c r="JR285"/>
      <c r="JS285"/>
      <c r="JT285"/>
      <c r="JU285"/>
      <c r="JV285"/>
      <c r="JW285"/>
      <c r="JX285"/>
      <c r="JY285"/>
      <c r="JZ285"/>
      <c r="KA285"/>
      <c r="KB285"/>
      <c r="KC285"/>
      <c r="KD285"/>
      <c r="KE285"/>
      <c r="KF285"/>
      <c r="KG285"/>
      <c r="KH285"/>
      <c r="KI285"/>
      <c r="KJ285"/>
      <c r="KK285"/>
      <c r="KL285"/>
      <c r="KM285"/>
      <c r="KN285"/>
      <c r="KO285"/>
      <c r="KP285"/>
      <c r="KQ285"/>
      <c r="KR285"/>
      <c r="KS285"/>
      <c r="KT285"/>
      <c r="KU285"/>
      <c r="KV285"/>
      <c r="KW285"/>
      <c r="KX285"/>
      <c r="KY285"/>
      <c r="KZ285"/>
      <c r="LA285"/>
      <c r="LB285"/>
      <c r="LC285"/>
      <c r="LD285"/>
      <c r="LE285"/>
      <c r="LF285"/>
      <c r="LG285"/>
      <c r="LH285"/>
      <c r="LI285"/>
      <c r="LJ285"/>
      <c r="LK285"/>
      <c r="LL285"/>
      <c r="LM285"/>
      <c r="LN285"/>
      <c r="LO285"/>
      <c r="LP285"/>
      <c r="LQ285"/>
      <c r="LR285"/>
      <c r="LS285"/>
      <c r="LT285"/>
      <c r="LU285"/>
      <c r="LV285"/>
      <c r="LW285"/>
      <c r="LX285"/>
      <c r="LY285"/>
      <c r="LZ285"/>
      <c r="MA285"/>
      <c r="MB285"/>
      <c r="MC285"/>
      <c r="MD285"/>
      <c r="ME285"/>
      <c r="MF285"/>
      <c r="MG285"/>
      <c r="MH285"/>
      <c r="MI285"/>
      <c r="MJ285"/>
      <c r="MK285"/>
      <c r="ML285"/>
      <c r="MM285"/>
      <c r="MN285"/>
      <c r="MO285"/>
      <c r="MP285"/>
      <c r="MQ285"/>
      <c r="MR285"/>
      <c r="MS285"/>
      <c r="MT285"/>
      <c r="MU285"/>
      <c r="MV285"/>
      <c r="MW285"/>
      <c r="MX285"/>
      <c r="MY285"/>
      <c r="MZ285"/>
      <c r="NA285"/>
      <c r="NB285"/>
      <c r="NC285"/>
      <c r="ND285"/>
      <c r="NE285"/>
      <c r="NF285"/>
      <c r="NG285"/>
      <c r="NH285"/>
      <c r="NI285"/>
      <c r="NJ285"/>
      <c r="NK285"/>
      <c r="NL285"/>
      <c r="NM285"/>
      <c r="NN285"/>
      <c r="NO285"/>
      <c r="NP285"/>
      <c r="NQ285"/>
      <c r="NR285"/>
      <c r="NS285"/>
      <c r="NT285"/>
      <c r="NU285"/>
      <c r="NV285"/>
      <c r="NW285"/>
      <c r="NX285"/>
      <c r="NY285"/>
      <c r="NZ285"/>
      <c r="OA285"/>
      <c r="OB285"/>
      <c r="OC285"/>
      <c r="OD285"/>
      <c r="OE285"/>
      <c r="OF285"/>
      <c r="OG285"/>
      <c r="OH285"/>
      <c r="OI285"/>
      <c r="OJ285"/>
      <c r="OK285"/>
      <c r="OL285"/>
      <c r="OM285"/>
      <c r="ON285"/>
      <c r="OO285"/>
      <c r="OP285"/>
      <c r="OQ285"/>
      <c r="OR285"/>
      <c r="OS285"/>
      <c r="OT285"/>
      <c r="OU285"/>
      <c r="OV285"/>
      <c r="OW285"/>
      <c r="OX285"/>
      <c r="OY285"/>
      <c r="OZ285"/>
      <c r="PA285"/>
      <c r="PB285"/>
      <c r="PC285"/>
      <c r="PD285"/>
      <c r="PE285"/>
      <c r="PF285"/>
      <c r="PG285"/>
      <c r="PH285"/>
      <c r="PI285"/>
      <c r="PJ285"/>
      <c r="PK285"/>
      <c r="PL285"/>
      <c r="PM285"/>
      <c r="PN285"/>
      <c r="PO285"/>
      <c r="PP285"/>
      <c r="PQ285"/>
      <c r="PR285"/>
      <c r="PS285"/>
      <c r="PT285"/>
      <c r="PU285"/>
      <c r="PV285"/>
      <c r="PW285"/>
      <c r="PX285"/>
      <c r="PY285"/>
      <c r="PZ285"/>
      <c r="QA285"/>
      <c r="QB285"/>
      <c r="QC285"/>
      <c r="QD285"/>
      <c r="QE285"/>
      <c r="QF285"/>
      <c r="QG285"/>
      <c r="QH285"/>
      <c r="QI285"/>
      <c r="QJ285"/>
      <c r="QK285"/>
      <c r="QL285"/>
      <c r="QM285"/>
      <c r="QN285"/>
      <c r="QO285"/>
      <c r="QP285"/>
      <c r="QQ285"/>
      <c r="QR285"/>
      <c r="QS285"/>
      <c r="QT285"/>
      <c r="QU285"/>
      <c r="QV285"/>
      <c r="QW285"/>
      <c r="QX285"/>
      <c r="QY285"/>
      <c r="QZ285"/>
      <c r="RA285"/>
      <c r="RB285"/>
      <c r="RC285"/>
      <c r="RD285"/>
      <c r="RE285"/>
      <c r="RF285"/>
      <c r="RG285"/>
      <c r="RH285"/>
      <c r="RI285"/>
      <c r="RJ285"/>
      <c r="RK285"/>
      <c r="RL285"/>
      <c r="RM285"/>
      <c r="RN285"/>
      <c r="RO285"/>
      <c r="RP285"/>
      <c r="RQ285"/>
      <c r="RR285"/>
      <c r="RS285"/>
      <c r="RT285"/>
      <c r="RU285"/>
      <c r="RV285"/>
      <c r="RW285"/>
      <c r="RX285"/>
      <c r="RY285"/>
      <c r="RZ285"/>
      <c r="SA285"/>
      <c r="SB285"/>
      <c r="SC285"/>
      <c r="SD285"/>
      <c r="SE285"/>
      <c r="SF285"/>
      <c r="SG285"/>
      <c r="SH285"/>
      <c r="SI285"/>
      <c r="SJ285"/>
      <c r="SK285"/>
      <c r="SL285"/>
      <c r="SM285"/>
      <c r="SN285"/>
      <c r="SO285"/>
      <c r="SP285"/>
      <c r="SQ285"/>
      <c r="SR285"/>
      <c r="SS285"/>
      <c r="ST285"/>
      <c r="SU285"/>
      <c r="SV285"/>
      <c r="SW285"/>
      <c r="SX285"/>
      <c r="SY285"/>
      <c r="SZ285"/>
      <c r="TA285"/>
      <c r="TB285"/>
      <c r="TC285"/>
      <c r="TD285"/>
      <c r="TE285"/>
      <c r="TF285"/>
      <c r="TG285"/>
      <c r="TH285"/>
      <c r="TI285"/>
      <c r="TJ285"/>
      <c r="TK285"/>
      <c r="TL285"/>
      <c r="TM285"/>
      <c r="TN285"/>
      <c r="TO285"/>
      <c r="TP285"/>
      <c r="TQ285"/>
      <c r="TR285"/>
      <c r="TS285"/>
      <c r="TT285"/>
      <c r="TU285"/>
      <c r="TV285"/>
      <c r="TW285"/>
      <c r="TX285"/>
      <c r="TY285"/>
      <c r="TZ285"/>
      <c r="UA285"/>
      <c r="UB285"/>
      <c r="UC285"/>
      <c r="UD285"/>
      <c r="UE285"/>
      <c r="UF285"/>
      <c r="UG285"/>
      <c r="UH285"/>
      <c r="UI285"/>
      <c r="UJ285"/>
      <c r="UK285"/>
      <c r="UL285"/>
      <c r="UM285"/>
      <c r="UN285"/>
      <c r="UO285"/>
      <c r="UP285"/>
      <c r="UQ285"/>
      <c r="UR285"/>
      <c r="US285"/>
      <c r="UT285"/>
      <c r="UU285"/>
      <c r="UV285"/>
      <c r="UW285"/>
      <c r="UX285"/>
      <c r="UY285"/>
      <c r="UZ285"/>
      <c r="VA285"/>
      <c r="VB285"/>
      <c r="VC285"/>
      <c r="VD285"/>
      <c r="VE285"/>
      <c r="VF285"/>
      <c r="VG285"/>
      <c r="VH285"/>
      <c r="VI285"/>
      <c r="VJ285"/>
      <c r="VK285"/>
      <c r="VL285"/>
      <c r="VM285"/>
      <c r="VN285"/>
      <c r="VO285"/>
      <c r="VP285"/>
      <c r="VQ285"/>
      <c r="VR285"/>
      <c r="VS285"/>
      <c r="VT285"/>
      <c r="VU285"/>
      <c r="VV285"/>
      <c r="VW285"/>
      <c r="VX285"/>
      <c r="VY285"/>
      <c r="VZ285"/>
      <c r="WA285"/>
      <c r="WB285"/>
      <c r="WC285"/>
      <c r="WD285"/>
      <c r="WE285"/>
      <c r="WF285"/>
      <c r="WG285"/>
      <c r="WH285"/>
      <c r="WI285"/>
      <c r="WJ285"/>
      <c r="WK285"/>
      <c r="WL285"/>
      <c r="WM285"/>
      <c r="WN285"/>
      <c r="WO285"/>
      <c r="WP285"/>
      <c r="WQ285"/>
      <c r="WR285"/>
      <c r="WS285"/>
      <c r="WT285"/>
      <c r="WU285"/>
      <c r="WV285"/>
      <c r="WW285"/>
      <c r="WX285"/>
      <c r="WY285"/>
      <c r="WZ285"/>
      <c r="XA285"/>
      <c r="XB285"/>
      <c r="XC285"/>
      <c r="XD285"/>
      <c r="XE285"/>
      <c r="XF285"/>
      <c r="XG285"/>
      <c r="XH285"/>
      <c r="XI285"/>
      <c r="XJ285"/>
      <c r="XK285"/>
      <c r="XL285"/>
      <c r="XM285"/>
      <c r="XN285"/>
      <c r="XO285"/>
      <c r="XP285"/>
      <c r="XQ285"/>
      <c r="XR285"/>
      <c r="XS285"/>
      <c r="XT285"/>
      <c r="XU285"/>
      <c r="XV285"/>
      <c r="XW285"/>
      <c r="XX285"/>
      <c r="XY285"/>
      <c r="XZ285"/>
      <c r="YA285"/>
      <c r="YB285"/>
      <c r="YC285"/>
      <c r="YD285"/>
      <c r="YE285"/>
      <c r="YF285"/>
      <c r="YG285"/>
      <c r="YH285"/>
      <c r="YI285"/>
      <c r="YJ285"/>
      <c r="YK285"/>
      <c r="YL285"/>
      <c r="YM285"/>
      <c r="YN285"/>
      <c r="YO285"/>
      <c r="YP285"/>
      <c r="YQ285"/>
      <c r="YR285"/>
      <c r="YS285"/>
      <c r="YT285"/>
      <c r="YU285"/>
      <c r="YV285"/>
      <c r="YW285"/>
      <c r="YX285"/>
      <c r="YY285"/>
      <c r="YZ285"/>
      <c r="ZA285"/>
      <c r="ZB285"/>
      <c r="ZC285"/>
      <c r="ZD285"/>
      <c r="ZE285"/>
      <c r="ZF285"/>
      <c r="ZG285"/>
      <c r="ZH285"/>
      <c r="ZI285"/>
      <c r="ZJ285"/>
      <c r="ZK285"/>
      <c r="ZL285"/>
      <c r="ZM285"/>
      <c r="ZN285"/>
      <c r="ZO285"/>
      <c r="ZP285"/>
      <c r="ZQ285"/>
      <c r="ZR285"/>
      <c r="ZS285"/>
      <c r="ZT285"/>
      <c r="ZU285"/>
      <c r="ZV285"/>
      <c r="ZW285"/>
      <c r="ZX285"/>
      <c r="ZY285"/>
      <c r="ZZ285"/>
      <c r="AAA285"/>
      <c r="AAB285"/>
      <c r="AAC285"/>
      <c r="AAD285"/>
      <c r="AAE285"/>
      <c r="AAF285"/>
      <c r="AAG285"/>
      <c r="AAH285"/>
      <c r="AAI285"/>
      <c r="AAJ285"/>
      <c r="AAK285"/>
      <c r="AAL285"/>
      <c r="AAM285"/>
      <c r="AAN285"/>
      <c r="AAO285"/>
      <c r="AAP285"/>
      <c r="AAQ285"/>
      <c r="AAR285"/>
      <c r="AAS285"/>
      <c r="AAT285"/>
      <c r="AAU285"/>
      <c r="AAV285"/>
      <c r="AAW285"/>
      <c r="AAX285"/>
      <c r="AAY285"/>
      <c r="AAZ285"/>
      <c r="ABA285"/>
      <c r="ABB285"/>
      <c r="ABC285"/>
      <c r="ABD285"/>
      <c r="ABE285"/>
      <c r="ABF285"/>
      <c r="ABG285"/>
      <c r="ABH285"/>
      <c r="ABI285"/>
      <c r="ABJ285"/>
      <c r="ABK285"/>
      <c r="ABL285"/>
      <c r="ABM285"/>
      <c r="ABN285"/>
      <c r="ABO285"/>
      <c r="ABP285"/>
      <c r="ABQ285"/>
      <c r="ABR285"/>
      <c r="ABS285"/>
      <c r="ABT285"/>
      <c r="ABU285"/>
      <c r="ABV285"/>
      <c r="ABW285"/>
      <c r="ABX285"/>
      <c r="ABY285"/>
      <c r="ABZ285"/>
      <c r="ACA285"/>
      <c r="ACB285"/>
      <c r="ACC285"/>
      <c r="ACD285"/>
      <c r="ACE285"/>
      <c r="ACF285"/>
      <c r="ACG285"/>
      <c r="ACH285"/>
      <c r="ACI285"/>
      <c r="ACJ285"/>
      <c r="ACK285"/>
      <c r="ACL285"/>
      <c r="ACM285"/>
      <c r="ACN285"/>
      <c r="ACO285"/>
      <c r="ACP285"/>
      <c r="ACQ285"/>
      <c r="ACR285"/>
      <c r="ACS285"/>
      <c r="ACT285"/>
      <c r="ACU285"/>
      <c r="ACV285"/>
      <c r="ACW285"/>
      <c r="ACX285"/>
      <c r="ACY285"/>
      <c r="ACZ285"/>
      <c r="ADA285"/>
      <c r="ADB285"/>
      <c r="ADC285"/>
      <c r="ADD285"/>
      <c r="ADE285"/>
      <c r="ADF285"/>
      <c r="ADG285"/>
      <c r="ADH285"/>
      <c r="ADI285"/>
      <c r="ADJ285"/>
      <c r="ADK285"/>
      <c r="ADL285"/>
      <c r="ADM285"/>
      <c r="ADN285"/>
      <c r="ADO285"/>
      <c r="ADP285"/>
      <c r="ADQ285"/>
      <c r="ADR285"/>
      <c r="ADS285"/>
      <c r="ADT285"/>
      <c r="ADU285"/>
      <c r="ADV285"/>
      <c r="ADW285"/>
      <c r="ADX285"/>
      <c r="ADY285"/>
      <c r="ADZ285"/>
      <c r="AEA285"/>
      <c r="AEB285"/>
      <c r="AEC285"/>
      <c r="AED285"/>
      <c r="AEE285"/>
      <c r="AEF285"/>
      <c r="AEG285"/>
      <c r="AEH285"/>
      <c r="AEI285"/>
      <c r="AEJ285"/>
      <c r="AEK285"/>
      <c r="AEL285"/>
      <c r="AEM285"/>
      <c r="AEN285"/>
      <c r="AEO285"/>
      <c r="AEP285"/>
      <c r="AEQ285"/>
      <c r="AER285"/>
      <c r="AES285"/>
      <c r="AET285"/>
      <c r="AEU285"/>
      <c r="AEV285"/>
      <c r="AEW285"/>
      <c r="AEX285"/>
      <c r="AEY285"/>
      <c r="AEZ285"/>
      <c r="AFA285"/>
      <c r="AFB285"/>
      <c r="AFC285"/>
      <c r="AFD285"/>
      <c r="AFE285"/>
      <c r="AFF285"/>
      <c r="AFG285"/>
      <c r="AFH285"/>
      <c r="AFI285"/>
      <c r="AFJ285"/>
      <c r="AFK285"/>
      <c r="AFL285"/>
      <c r="AFM285"/>
      <c r="AFN285"/>
      <c r="AFO285"/>
      <c r="AFP285"/>
      <c r="AFQ285"/>
      <c r="AFR285"/>
      <c r="AFS285"/>
      <c r="AFT285"/>
      <c r="AFU285"/>
      <c r="AFV285"/>
      <c r="AFW285"/>
      <c r="AFX285"/>
      <c r="AFY285"/>
      <c r="AFZ285"/>
      <c r="AGA285"/>
      <c r="AGB285"/>
      <c r="AGC285"/>
      <c r="AGD285"/>
      <c r="AGE285"/>
      <c r="AGF285"/>
      <c r="AGG285"/>
      <c r="AGH285"/>
      <c r="AGI285"/>
      <c r="AGJ285"/>
      <c r="AGK285"/>
      <c r="AGL285"/>
      <c r="AGM285"/>
      <c r="AGN285"/>
      <c r="AGO285"/>
      <c r="AGP285"/>
      <c r="AGQ285"/>
      <c r="AGR285"/>
      <c r="AGS285"/>
      <c r="AGT285"/>
      <c r="AGU285"/>
      <c r="AGV285"/>
      <c r="AGW285"/>
      <c r="AGX285"/>
      <c r="AGY285"/>
      <c r="AGZ285"/>
      <c r="AHA285"/>
      <c r="AHB285"/>
      <c r="AHC285"/>
      <c r="AHD285"/>
      <c r="AHE285"/>
      <c r="AHF285"/>
      <c r="AHG285"/>
      <c r="AHH285"/>
      <c r="AHI285"/>
      <c r="AHJ285"/>
      <c r="AHK285"/>
      <c r="AHL285"/>
      <c r="AHM285"/>
      <c r="AHN285"/>
      <c r="AHO285"/>
      <c r="AHP285"/>
      <c r="AHQ285"/>
      <c r="AHR285"/>
      <c r="AHS285"/>
      <c r="AHT285"/>
      <c r="AHU285"/>
      <c r="AHV285"/>
      <c r="AHW285"/>
      <c r="AHX285"/>
      <c r="AHY285"/>
      <c r="AHZ285"/>
      <c r="AIA285"/>
      <c r="AIB285"/>
      <c r="AIC285"/>
      <c r="AID285"/>
      <c r="AIE285"/>
      <c r="AIF285"/>
      <c r="AIG285"/>
      <c r="AIH285"/>
      <c r="AII285"/>
      <c r="AIJ285"/>
      <c r="AIK285"/>
      <c r="AIL285"/>
      <c r="AIM285"/>
      <c r="AIN285"/>
      <c r="AIO285"/>
      <c r="AIP285"/>
      <c r="AIQ285"/>
      <c r="AIR285"/>
      <c r="AIS285"/>
      <c r="AIT285"/>
      <c r="AIU285"/>
      <c r="AIV285"/>
      <c r="AIW285"/>
      <c r="AIX285"/>
      <c r="AIY285"/>
      <c r="AIZ285"/>
      <c r="AJA285"/>
      <c r="AJB285"/>
      <c r="AJC285"/>
      <c r="AJD285"/>
      <c r="AJE285"/>
      <c r="AJF285"/>
      <c r="AJG285"/>
      <c r="AJH285"/>
      <c r="AJI285"/>
      <c r="AJJ285"/>
      <c r="AJK285"/>
      <c r="AJL285"/>
      <c r="AJM285"/>
      <c r="AJN285"/>
      <c r="AJO285"/>
      <c r="AJP285"/>
      <c r="AJQ285"/>
      <c r="AJR285"/>
      <c r="AJS285"/>
      <c r="AJT285"/>
      <c r="AJU285"/>
      <c r="AJV285"/>
      <c r="AJW285"/>
      <c r="AJX285"/>
      <c r="AJY285"/>
      <c r="AJZ285"/>
      <c r="AKA285"/>
      <c r="AKB285"/>
      <c r="AKC285"/>
      <c r="AKD285"/>
      <c r="AKE285"/>
      <c r="AKF285"/>
      <c r="AKG285"/>
      <c r="AKH285"/>
      <c r="AKI285"/>
      <c r="AKJ285"/>
      <c r="AKK285"/>
      <c r="AKL285"/>
      <c r="AKM285"/>
      <c r="AKN285"/>
      <c r="AKO285"/>
      <c r="AKP285"/>
      <c r="AKQ285"/>
      <c r="AKR285"/>
      <c r="AKS285"/>
      <c r="AKT285"/>
      <c r="AKU285"/>
      <c r="AKV285"/>
      <c r="AKW285"/>
      <c r="AKX285"/>
      <c r="AKY285"/>
      <c r="AKZ285"/>
      <c r="ALA285"/>
      <c r="ALB285"/>
      <c r="ALC285"/>
      <c r="ALD285"/>
      <c r="ALE285"/>
      <c r="ALF285"/>
      <c r="ALG285"/>
      <c r="ALH285"/>
      <c r="ALI285"/>
      <c r="ALJ285"/>
      <c r="ALK285"/>
      <c r="ALL285"/>
      <c r="ALM285"/>
      <c r="ALN285"/>
      <c r="ALO285"/>
      <c r="ALP285"/>
      <c r="ALQ285"/>
      <c r="ALR285"/>
      <c r="ALS285"/>
      <c r="ALT285"/>
      <c r="ALU285"/>
      <c r="ALV285"/>
      <c r="ALW285"/>
      <c r="ALX285"/>
      <c r="ALY285"/>
      <c r="ALZ285"/>
      <c r="AMA285"/>
      <c r="AMB285"/>
      <c r="AMC285"/>
      <c r="AMD285"/>
      <c r="AME285"/>
      <c r="AMF285"/>
      <c r="AMG285"/>
      <c r="AMH285"/>
      <c r="AMI285"/>
      <c r="AMJ285"/>
    </row>
    <row r="286" spans="1:1024">
      <c r="A286" s="133"/>
      <c r="B286" s="215" t="s">
        <v>315</v>
      </c>
      <c r="C286" s="222">
        <f>C280+C281+C282</f>
        <v>9</v>
      </c>
      <c r="D286" s="222">
        <f>D280+D281+D282</f>
        <v>0.5</v>
      </c>
      <c r="E286" s="229">
        <v>7</v>
      </c>
      <c r="F286" s="229">
        <f t="shared" ref="F286:Q286" si="18">F280+F281+F282</f>
        <v>13.3</v>
      </c>
      <c r="G286" s="229">
        <f t="shared" si="18"/>
        <v>11</v>
      </c>
      <c r="H286" s="229">
        <f t="shared" si="18"/>
        <v>8</v>
      </c>
      <c r="I286" s="229">
        <f t="shared" si="18"/>
        <v>19.5</v>
      </c>
      <c r="J286" s="229">
        <f t="shared" si="18"/>
        <v>6</v>
      </c>
      <c r="K286" s="229">
        <f t="shared" si="18"/>
        <v>0</v>
      </c>
      <c r="L286" s="229">
        <f t="shared" si="18"/>
        <v>15</v>
      </c>
      <c r="M286" s="230">
        <f t="shared" si="18"/>
        <v>10</v>
      </c>
      <c r="N286" s="229">
        <f t="shared" si="18"/>
        <v>5.5</v>
      </c>
      <c r="O286" s="229">
        <f t="shared" si="18"/>
        <v>0</v>
      </c>
      <c r="P286" s="229">
        <f t="shared" si="18"/>
        <v>0</v>
      </c>
      <c r="Q286" s="229">
        <f t="shared" si="18"/>
        <v>0</v>
      </c>
      <c r="R286" s="223">
        <f t="shared" si="17"/>
        <v>104.8</v>
      </c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  <c r="IW286"/>
      <c r="IX286"/>
      <c r="IY286"/>
      <c r="IZ286"/>
      <c r="JA286"/>
      <c r="JB286"/>
      <c r="JC286"/>
      <c r="JD286"/>
      <c r="JE286"/>
      <c r="JF286"/>
      <c r="JG286"/>
      <c r="JH286"/>
      <c r="JI286"/>
      <c r="JJ286"/>
      <c r="JK286"/>
      <c r="JL286"/>
      <c r="JM286"/>
      <c r="JN286"/>
      <c r="JO286"/>
      <c r="JP286"/>
      <c r="JQ286"/>
      <c r="JR286"/>
      <c r="JS286"/>
      <c r="JT286"/>
      <c r="JU286"/>
      <c r="JV286"/>
      <c r="JW286"/>
      <c r="JX286"/>
      <c r="JY286"/>
      <c r="JZ286"/>
      <c r="KA286"/>
      <c r="KB286"/>
      <c r="KC286"/>
      <c r="KD286"/>
      <c r="KE286"/>
      <c r="KF286"/>
      <c r="KG286"/>
      <c r="KH286"/>
      <c r="KI286"/>
      <c r="KJ286"/>
      <c r="KK286"/>
      <c r="KL286"/>
      <c r="KM286"/>
      <c r="KN286"/>
      <c r="KO286"/>
      <c r="KP286"/>
      <c r="KQ286"/>
      <c r="KR286"/>
      <c r="KS286"/>
      <c r="KT286"/>
      <c r="KU286"/>
      <c r="KV286"/>
      <c r="KW286"/>
      <c r="KX286"/>
      <c r="KY286"/>
      <c r="KZ286"/>
      <c r="LA286"/>
      <c r="LB286"/>
      <c r="LC286"/>
      <c r="LD286"/>
      <c r="LE286"/>
      <c r="LF286"/>
      <c r="LG286"/>
      <c r="LH286"/>
      <c r="LI286"/>
      <c r="LJ286"/>
      <c r="LK286"/>
      <c r="LL286"/>
      <c r="LM286"/>
      <c r="LN286"/>
      <c r="LO286"/>
      <c r="LP286"/>
      <c r="LQ286"/>
      <c r="LR286"/>
      <c r="LS286"/>
      <c r="LT286"/>
      <c r="LU286"/>
      <c r="LV286"/>
      <c r="LW286"/>
      <c r="LX286"/>
      <c r="LY286"/>
      <c r="LZ286"/>
      <c r="MA286"/>
      <c r="MB286"/>
      <c r="MC286"/>
      <c r="MD286"/>
      <c r="ME286"/>
      <c r="MF286"/>
      <c r="MG286"/>
      <c r="MH286"/>
      <c r="MI286"/>
      <c r="MJ286"/>
      <c r="MK286"/>
      <c r="ML286"/>
      <c r="MM286"/>
      <c r="MN286"/>
      <c r="MO286"/>
      <c r="MP286"/>
      <c r="MQ286"/>
      <c r="MR286"/>
      <c r="MS286"/>
      <c r="MT286"/>
      <c r="MU286"/>
      <c r="MV286"/>
      <c r="MW286"/>
      <c r="MX286"/>
      <c r="MY286"/>
      <c r="MZ286"/>
      <c r="NA286"/>
      <c r="NB286"/>
      <c r="NC286"/>
      <c r="ND286"/>
      <c r="NE286"/>
      <c r="NF286"/>
      <c r="NG286"/>
      <c r="NH286"/>
      <c r="NI286"/>
      <c r="NJ286"/>
      <c r="NK286"/>
      <c r="NL286"/>
      <c r="NM286"/>
      <c r="NN286"/>
      <c r="NO286"/>
      <c r="NP286"/>
      <c r="NQ286"/>
      <c r="NR286"/>
      <c r="NS286"/>
      <c r="NT286"/>
      <c r="NU286"/>
      <c r="NV286"/>
      <c r="NW286"/>
      <c r="NX286"/>
      <c r="NY286"/>
      <c r="NZ286"/>
      <c r="OA286"/>
      <c r="OB286"/>
      <c r="OC286"/>
      <c r="OD286"/>
      <c r="OE286"/>
      <c r="OF286"/>
      <c r="OG286"/>
      <c r="OH286"/>
      <c r="OI286"/>
      <c r="OJ286"/>
      <c r="OK286"/>
      <c r="OL286"/>
      <c r="OM286"/>
      <c r="ON286"/>
      <c r="OO286"/>
      <c r="OP286"/>
      <c r="OQ286"/>
      <c r="OR286"/>
      <c r="OS286"/>
      <c r="OT286"/>
      <c r="OU286"/>
      <c r="OV286"/>
      <c r="OW286"/>
      <c r="OX286"/>
      <c r="OY286"/>
      <c r="OZ286"/>
      <c r="PA286"/>
      <c r="PB286"/>
      <c r="PC286"/>
      <c r="PD286"/>
      <c r="PE286"/>
      <c r="PF286"/>
      <c r="PG286"/>
      <c r="PH286"/>
      <c r="PI286"/>
      <c r="PJ286"/>
      <c r="PK286"/>
      <c r="PL286"/>
      <c r="PM286"/>
      <c r="PN286"/>
      <c r="PO286"/>
      <c r="PP286"/>
      <c r="PQ286"/>
      <c r="PR286"/>
      <c r="PS286"/>
      <c r="PT286"/>
      <c r="PU286"/>
      <c r="PV286"/>
      <c r="PW286"/>
      <c r="PX286"/>
      <c r="PY286"/>
      <c r="PZ286"/>
      <c r="QA286"/>
      <c r="QB286"/>
      <c r="QC286"/>
      <c r="QD286"/>
      <c r="QE286"/>
      <c r="QF286"/>
      <c r="QG286"/>
      <c r="QH286"/>
      <c r="QI286"/>
      <c r="QJ286"/>
      <c r="QK286"/>
      <c r="QL286"/>
      <c r="QM286"/>
      <c r="QN286"/>
      <c r="QO286"/>
      <c r="QP286"/>
      <c r="QQ286"/>
      <c r="QR286"/>
      <c r="QS286"/>
      <c r="QT286"/>
      <c r="QU286"/>
      <c r="QV286"/>
      <c r="QW286"/>
      <c r="QX286"/>
      <c r="QY286"/>
      <c r="QZ286"/>
      <c r="RA286"/>
      <c r="RB286"/>
      <c r="RC286"/>
      <c r="RD286"/>
      <c r="RE286"/>
      <c r="RF286"/>
      <c r="RG286"/>
      <c r="RH286"/>
      <c r="RI286"/>
      <c r="RJ286"/>
      <c r="RK286"/>
      <c r="RL286"/>
      <c r="RM286"/>
      <c r="RN286"/>
      <c r="RO286"/>
      <c r="RP286"/>
      <c r="RQ286"/>
      <c r="RR286"/>
      <c r="RS286"/>
      <c r="RT286"/>
      <c r="RU286"/>
      <c r="RV286"/>
      <c r="RW286"/>
      <c r="RX286"/>
      <c r="RY286"/>
      <c r="RZ286"/>
      <c r="SA286"/>
      <c r="SB286"/>
      <c r="SC286"/>
      <c r="SD286"/>
      <c r="SE286"/>
      <c r="SF286"/>
      <c r="SG286"/>
      <c r="SH286"/>
      <c r="SI286"/>
      <c r="SJ286"/>
      <c r="SK286"/>
      <c r="SL286"/>
      <c r="SM286"/>
      <c r="SN286"/>
      <c r="SO286"/>
      <c r="SP286"/>
      <c r="SQ286"/>
      <c r="SR286"/>
      <c r="SS286"/>
      <c r="ST286"/>
      <c r="SU286"/>
      <c r="SV286"/>
      <c r="SW286"/>
      <c r="SX286"/>
      <c r="SY286"/>
      <c r="SZ286"/>
      <c r="TA286"/>
      <c r="TB286"/>
      <c r="TC286"/>
      <c r="TD286"/>
      <c r="TE286"/>
      <c r="TF286"/>
      <c r="TG286"/>
      <c r="TH286"/>
      <c r="TI286"/>
      <c r="TJ286"/>
      <c r="TK286"/>
      <c r="TL286"/>
      <c r="TM286"/>
      <c r="TN286"/>
      <c r="TO286"/>
      <c r="TP286"/>
      <c r="TQ286"/>
      <c r="TR286"/>
      <c r="TS286"/>
      <c r="TT286"/>
      <c r="TU286"/>
      <c r="TV286"/>
      <c r="TW286"/>
      <c r="TX286"/>
      <c r="TY286"/>
      <c r="TZ286"/>
      <c r="UA286"/>
      <c r="UB286"/>
      <c r="UC286"/>
      <c r="UD286"/>
      <c r="UE286"/>
      <c r="UF286"/>
      <c r="UG286"/>
      <c r="UH286"/>
      <c r="UI286"/>
      <c r="UJ286"/>
      <c r="UK286"/>
      <c r="UL286"/>
      <c r="UM286"/>
      <c r="UN286"/>
      <c r="UO286"/>
      <c r="UP286"/>
      <c r="UQ286"/>
      <c r="UR286"/>
      <c r="US286"/>
      <c r="UT286"/>
      <c r="UU286"/>
      <c r="UV286"/>
      <c r="UW286"/>
      <c r="UX286"/>
      <c r="UY286"/>
      <c r="UZ286"/>
      <c r="VA286"/>
      <c r="VB286"/>
      <c r="VC286"/>
      <c r="VD286"/>
      <c r="VE286"/>
      <c r="VF286"/>
      <c r="VG286"/>
      <c r="VH286"/>
      <c r="VI286"/>
      <c r="VJ286"/>
      <c r="VK286"/>
      <c r="VL286"/>
      <c r="VM286"/>
      <c r="VN286"/>
      <c r="VO286"/>
      <c r="VP286"/>
      <c r="VQ286"/>
      <c r="VR286"/>
      <c r="VS286"/>
      <c r="VT286"/>
      <c r="VU286"/>
      <c r="VV286"/>
      <c r="VW286"/>
      <c r="VX286"/>
      <c r="VY286"/>
      <c r="VZ286"/>
      <c r="WA286"/>
      <c r="WB286"/>
      <c r="WC286"/>
      <c r="WD286"/>
      <c r="WE286"/>
      <c r="WF286"/>
      <c r="WG286"/>
      <c r="WH286"/>
      <c r="WI286"/>
      <c r="WJ286"/>
      <c r="WK286"/>
      <c r="WL286"/>
      <c r="WM286"/>
      <c r="WN286"/>
      <c r="WO286"/>
      <c r="WP286"/>
      <c r="WQ286"/>
      <c r="WR286"/>
      <c r="WS286"/>
      <c r="WT286"/>
      <c r="WU286"/>
      <c r="WV286"/>
      <c r="WW286"/>
      <c r="WX286"/>
      <c r="WY286"/>
      <c r="WZ286"/>
      <c r="XA286"/>
      <c r="XB286"/>
      <c r="XC286"/>
      <c r="XD286"/>
      <c r="XE286"/>
      <c r="XF286"/>
      <c r="XG286"/>
      <c r="XH286"/>
      <c r="XI286"/>
      <c r="XJ286"/>
      <c r="XK286"/>
      <c r="XL286"/>
      <c r="XM286"/>
      <c r="XN286"/>
      <c r="XO286"/>
      <c r="XP286"/>
      <c r="XQ286"/>
      <c r="XR286"/>
      <c r="XS286"/>
      <c r="XT286"/>
      <c r="XU286"/>
      <c r="XV286"/>
      <c r="XW286"/>
      <c r="XX286"/>
      <c r="XY286"/>
      <c r="XZ286"/>
      <c r="YA286"/>
      <c r="YB286"/>
      <c r="YC286"/>
      <c r="YD286"/>
      <c r="YE286"/>
      <c r="YF286"/>
      <c r="YG286"/>
      <c r="YH286"/>
      <c r="YI286"/>
      <c r="YJ286"/>
      <c r="YK286"/>
      <c r="YL286"/>
      <c r="YM286"/>
      <c r="YN286"/>
      <c r="YO286"/>
      <c r="YP286"/>
      <c r="YQ286"/>
      <c r="YR286"/>
      <c r="YS286"/>
      <c r="YT286"/>
      <c r="YU286"/>
      <c r="YV286"/>
      <c r="YW286"/>
      <c r="YX286"/>
      <c r="YY286"/>
      <c r="YZ286"/>
      <c r="ZA286"/>
      <c r="ZB286"/>
      <c r="ZC286"/>
      <c r="ZD286"/>
      <c r="ZE286"/>
      <c r="ZF286"/>
      <c r="ZG286"/>
      <c r="ZH286"/>
      <c r="ZI286"/>
      <c r="ZJ286"/>
      <c r="ZK286"/>
      <c r="ZL286"/>
      <c r="ZM286"/>
      <c r="ZN286"/>
      <c r="ZO286"/>
      <c r="ZP286"/>
      <c r="ZQ286"/>
      <c r="ZR286"/>
      <c r="ZS286"/>
      <c r="ZT286"/>
      <c r="ZU286"/>
      <c r="ZV286"/>
      <c r="ZW286"/>
      <c r="ZX286"/>
      <c r="ZY286"/>
      <c r="ZZ286"/>
      <c r="AAA286"/>
      <c r="AAB286"/>
      <c r="AAC286"/>
      <c r="AAD286"/>
      <c r="AAE286"/>
      <c r="AAF286"/>
      <c r="AAG286"/>
      <c r="AAH286"/>
      <c r="AAI286"/>
      <c r="AAJ286"/>
      <c r="AAK286"/>
      <c r="AAL286"/>
      <c r="AAM286"/>
      <c r="AAN286"/>
      <c r="AAO286"/>
      <c r="AAP286"/>
      <c r="AAQ286"/>
      <c r="AAR286"/>
      <c r="AAS286"/>
      <c r="AAT286"/>
      <c r="AAU286"/>
      <c r="AAV286"/>
      <c r="AAW286"/>
      <c r="AAX286"/>
      <c r="AAY286"/>
      <c r="AAZ286"/>
      <c r="ABA286"/>
      <c r="ABB286"/>
      <c r="ABC286"/>
      <c r="ABD286"/>
      <c r="ABE286"/>
      <c r="ABF286"/>
      <c r="ABG286"/>
      <c r="ABH286"/>
      <c r="ABI286"/>
      <c r="ABJ286"/>
      <c r="ABK286"/>
      <c r="ABL286"/>
      <c r="ABM286"/>
      <c r="ABN286"/>
      <c r="ABO286"/>
      <c r="ABP286"/>
      <c r="ABQ286"/>
      <c r="ABR286"/>
      <c r="ABS286"/>
      <c r="ABT286"/>
      <c r="ABU286"/>
      <c r="ABV286"/>
      <c r="ABW286"/>
      <c r="ABX286"/>
      <c r="ABY286"/>
      <c r="ABZ286"/>
      <c r="ACA286"/>
      <c r="ACB286"/>
      <c r="ACC286"/>
      <c r="ACD286"/>
      <c r="ACE286"/>
      <c r="ACF286"/>
      <c r="ACG286"/>
      <c r="ACH286"/>
      <c r="ACI286"/>
      <c r="ACJ286"/>
      <c r="ACK286"/>
      <c r="ACL286"/>
      <c r="ACM286"/>
      <c r="ACN286"/>
      <c r="ACO286"/>
      <c r="ACP286"/>
      <c r="ACQ286"/>
      <c r="ACR286"/>
      <c r="ACS286"/>
      <c r="ACT286"/>
      <c r="ACU286"/>
      <c r="ACV286"/>
      <c r="ACW286"/>
      <c r="ACX286"/>
      <c r="ACY286"/>
      <c r="ACZ286"/>
      <c r="ADA286"/>
      <c r="ADB286"/>
      <c r="ADC286"/>
      <c r="ADD286"/>
      <c r="ADE286"/>
      <c r="ADF286"/>
      <c r="ADG286"/>
      <c r="ADH286"/>
      <c r="ADI286"/>
      <c r="ADJ286"/>
      <c r="ADK286"/>
      <c r="ADL286"/>
      <c r="ADM286"/>
      <c r="ADN286"/>
      <c r="ADO286"/>
      <c r="ADP286"/>
      <c r="ADQ286"/>
      <c r="ADR286"/>
      <c r="ADS286"/>
      <c r="ADT286"/>
      <c r="ADU286"/>
      <c r="ADV286"/>
      <c r="ADW286"/>
      <c r="ADX286"/>
      <c r="ADY286"/>
      <c r="ADZ286"/>
      <c r="AEA286"/>
      <c r="AEB286"/>
      <c r="AEC286"/>
      <c r="AED286"/>
      <c r="AEE286"/>
      <c r="AEF286"/>
      <c r="AEG286"/>
      <c r="AEH286"/>
      <c r="AEI286"/>
      <c r="AEJ286"/>
      <c r="AEK286"/>
      <c r="AEL286"/>
      <c r="AEM286"/>
      <c r="AEN286"/>
      <c r="AEO286"/>
      <c r="AEP286"/>
      <c r="AEQ286"/>
      <c r="AER286"/>
      <c r="AES286"/>
      <c r="AET286"/>
      <c r="AEU286"/>
      <c r="AEV286"/>
      <c r="AEW286"/>
      <c r="AEX286"/>
      <c r="AEY286"/>
      <c r="AEZ286"/>
      <c r="AFA286"/>
      <c r="AFB286"/>
      <c r="AFC286"/>
      <c r="AFD286"/>
      <c r="AFE286"/>
      <c r="AFF286"/>
      <c r="AFG286"/>
      <c r="AFH286"/>
      <c r="AFI286"/>
      <c r="AFJ286"/>
      <c r="AFK286"/>
      <c r="AFL286"/>
      <c r="AFM286"/>
      <c r="AFN286"/>
      <c r="AFO286"/>
      <c r="AFP286"/>
      <c r="AFQ286"/>
      <c r="AFR286"/>
      <c r="AFS286"/>
      <c r="AFT286"/>
      <c r="AFU286"/>
      <c r="AFV286"/>
      <c r="AFW286"/>
      <c r="AFX286"/>
      <c r="AFY286"/>
      <c r="AFZ286"/>
      <c r="AGA286"/>
      <c r="AGB286"/>
      <c r="AGC286"/>
      <c r="AGD286"/>
      <c r="AGE286"/>
      <c r="AGF286"/>
      <c r="AGG286"/>
      <c r="AGH286"/>
      <c r="AGI286"/>
      <c r="AGJ286"/>
      <c r="AGK286"/>
      <c r="AGL286"/>
      <c r="AGM286"/>
      <c r="AGN286"/>
      <c r="AGO286"/>
      <c r="AGP286"/>
      <c r="AGQ286"/>
      <c r="AGR286"/>
      <c r="AGS286"/>
      <c r="AGT286"/>
      <c r="AGU286"/>
      <c r="AGV286"/>
      <c r="AGW286"/>
      <c r="AGX286"/>
      <c r="AGY286"/>
      <c r="AGZ286"/>
      <c r="AHA286"/>
      <c r="AHB286"/>
      <c r="AHC286"/>
      <c r="AHD286"/>
      <c r="AHE286"/>
      <c r="AHF286"/>
      <c r="AHG286"/>
      <c r="AHH286"/>
      <c r="AHI286"/>
      <c r="AHJ286"/>
      <c r="AHK286"/>
      <c r="AHL286"/>
      <c r="AHM286"/>
      <c r="AHN286"/>
      <c r="AHO286"/>
      <c r="AHP286"/>
      <c r="AHQ286"/>
      <c r="AHR286"/>
      <c r="AHS286"/>
      <c r="AHT286"/>
      <c r="AHU286"/>
      <c r="AHV286"/>
      <c r="AHW286"/>
      <c r="AHX286"/>
      <c r="AHY286"/>
      <c r="AHZ286"/>
      <c r="AIA286"/>
      <c r="AIB286"/>
      <c r="AIC286"/>
      <c r="AID286"/>
      <c r="AIE286"/>
      <c r="AIF286"/>
      <c r="AIG286"/>
      <c r="AIH286"/>
      <c r="AII286"/>
      <c r="AIJ286"/>
      <c r="AIK286"/>
      <c r="AIL286"/>
      <c r="AIM286"/>
      <c r="AIN286"/>
      <c r="AIO286"/>
      <c r="AIP286"/>
      <c r="AIQ286"/>
      <c r="AIR286"/>
      <c r="AIS286"/>
      <c r="AIT286"/>
      <c r="AIU286"/>
      <c r="AIV286"/>
      <c r="AIW286"/>
      <c r="AIX286"/>
      <c r="AIY286"/>
      <c r="AIZ286"/>
      <c r="AJA286"/>
      <c r="AJB286"/>
      <c r="AJC286"/>
      <c r="AJD286"/>
      <c r="AJE286"/>
      <c r="AJF286"/>
      <c r="AJG286"/>
      <c r="AJH286"/>
      <c r="AJI286"/>
      <c r="AJJ286"/>
      <c r="AJK286"/>
      <c r="AJL286"/>
      <c r="AJM286"/>
      <c r="AJN286"/>
      <c r="AJO286"/>
      <c r="AJP286"/>
      <c r="AJQ286"/>
      <c r="AJR286"/>
      <c r="AJS286"/>
      <c r="AJT286"/>
      <c r="AJU286"/>
      <c r="AJV286"/>
      <c r="AJW286"/>
      <c r="AJX286"/>
      <c r="AJY286"/>
      <c r="AJZ286"/>
      <c r="AKA286"/>
      <c r="AKB286"/>
      <c r="AKC286"/>
      <c r="AKD286"/>
      <c r="AKE286"/>
      <c r="AKF286"/>
      <c r="AKG286"/>
      <c r="AKH286"/>
      <c r="AKI286"/>
      <c r="AKJ286"/>
      <c r="AKK286"/>
      <c r="AKL286"/>
      <c r="AKM286"/>
      <c r="AKN286"/>
      <c r="AKO286"/>
      <c r="AKP286"/>
      <c r="AKQ286"/>
      <c r="AKR286"/>
      <c r="AKS286"/>
      <c r="AKT286"/>
      <c r="AKU286"/>
      <c r="AKV286"/>
      <c r="AKW286"/>
      <c r="AKX286"/>
      <c r="AKY286"/>
      <c r="AKZ286"/>
      <c r="ALA286"/>
      <c r="ALB286"/>
      <c r="ALC286"/>
      <c r="ALD286"/>
      <c r="ALE286"/>
      <c r="ALF286"/>
      <c r="ALG286"/>
      <c r="ALH286"/>
      <c r="ALI286"/>
      <c r="ALJ286"/>
      <c r="ALK286"/>
      <c r="ALL286"/>
      <c r="ALM286"/>
      <c r="ALN286"/>
      <c r="ALO286"/>
      <c r="ALP286"/>
      <c r="ALQ286"/>
      <c r="ALR286"/>
      <c r="ALS286"/>
      <c r="ALT286"/>
      <c r="ALU286"/>
      <c r="ALV286"/>
      <c r="ALW286"/>
      <c r="ALX286"/>
      <c r="ALY286"/>
      <c r="ALZ286"/>
      <c r="AMA286"/>
      <c r="AMB286"/>
      <c r="AMC286"/>
      <c r="AMD286"/>
      <c r="AME286"/>
      <c r="AMF286"/>
      <c r="AMG286"/>
      <c r="AMH286"/>
      <c r="AMI286"/>
      <c r="AMJ286"/>
    </row>
    <row r="287" spans="1:1024">
      <c r="A287" s="133"/>
      <c r="B287" s="215" t="s">
        <v>316</v>
      </c>
      <c r="C287" s="222">
        <f>C283+C284+C285</f>
        <v>137</v>
      </c>
      <c r="D287" s="222">
        <f>D283+D284+D285</f>
        <v>0.25</v>
      </c>
      <c r="E287" s="229">
        <v>26</v>
      </c>
      <c r="F287" s="229">
        <f t="shared" ref="F287:Q287" si="19">F283+F284+F285</f>
        <v>60</v>
      </c>
      <c r="G287" s="229">
        <f t="shared" si="19"/>
        <v>74.599999999999994</v>
      </c>
      <c r="H287" s="229">
        <f t="shared" si="19"/>
        <v>81</v>
      </c>
      <c r="I287" s="229">
        <f t="shared" si="19"/>
        <v>113.5</v>
      </c>
      <c r="J287" s="229">
        <f t="shared" si="19"/>
        <v>28</v>
      </c>
      <c r="K287" s="229">
        <f t="shared" si="19"/>
        <v>0</v>
      </c>
      <c r="L287" s="229">
        <f t="shared" si="19"/>
        <v>85</v>
      </c>
      <c r="M287" s="230">
        <f t="shared" si="19"/>
        <v>109</v>
      </c>
      <c r="N287" s="229">
        <f t="shared" si="19"/>
        <v>64</v>
      </c>
      <c r="O287" s="229">
        <f t="shared" si="19"/>
        <v>0</v>
      </c>
      <c r="P287" s="229">
        <f t="shared" si="19"/>
        <v>0</v>
      </c>
      <c r="Q287" s="229">
        <f t="shared" si="19"/>
        <v>0</v>
      </c>
      <c r="R287" s="223">
        <f t="shared" si="17"/>
        <v>778.35</v>
      </c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  <c r="IW287"/>
      <c r="IX287"/>
      <c r="IY287"/>
      <c r="IZ287"/>
      <c r="JA287"/>
      <c r="JB287"/>
      <c r="JC287"/>
      <c r="JD287"/>
      <c r="JE287"/>
      <c r="JF287"/>
      <c r="JG287"/>
      <c r="JH287"/>
      <c r="JI287"/>
      <c r="JJ287"/>
      <c r="JK287"/>
      <c r="JL287"/>
      <c r="JM287"/>
      <c r="JN287"/>
      <c r="JO287"/>
      <c r="JP287"/>
      <c r="JQ287"/>
      <c r="JR287"/>
      <c r="JS287"/>
      <c r="JT287"/>
      <c r="JU287"/>
      <c r="JV287"/>
      <c r="JW287"/>
      <c r="JX287"/>
      <c r="JY287"/>
      <c r="JZ287"/>
      <c r="KA287"/>
      <c r="KB287"/>
      <c r="KC287"/>
      <c r="KD287"/>
      <c r="KE287"/>
      <c r="KF287"/>
      <c r="KG287"/>
      <c r="KH287"/>
      <c r="KI287"/>
      <c r="KJ287"/>
      <c r="KK287"/>
      <c r="KL287"/>
      <c r="KM287"/>
      <c r="KN287"/>
      <c r="KO287"/>
      <c r="KP287"/>
      <c r="KQ287"/>
      <c r="KR287"/>
      <c r="KS287"/>
      <c r="KT287"/>
      <c r="KU287"/>
      <c r="KV287"/>
      <c r="KW287"/>
      <c r="KX287"/>
      <c r="KY287"/>
      <c r="KZ287"/>
      <c r="LA287"/>
      <c r="LB287"/>
      <c r="LC287"/>
      <c r="LD287"/>
      <c r="LE287"/>
      <c r="LF287"/>
      <c r="LG287"/>
      <c r="LH287"/>
      <c r="LI287"/>
      <c r="LJ287"/>
      <c r="LK287"/>
      <c r="LL287"/>
      <c r="LM287"/>
      <c r="LN287"/>
      <c r="LO287"/>
      <c r="LP287"/>
      <c r="LQ287"/>
      <c r="LR287"/>
      <c r="LS287"/>
      <c r="LT287"/>
      <c r="LU287"/>
      <c r="LV287"/>
      <c r="LW287"/>
      <c r="LX287"/>
      <c r="LY287"/>
      <c r="LZ287"/>
      <c r="MA287"/>
      <c r="MB287"/>
      <c r="MC287"/>
      <c r="MD287"/>
      <c r="ME287"/>
      <c r="MF287"/>
      <c r="MG287"/>
      <c r="MH287"/>
      <c r="MI287"/>
      <c r="MJ287"/>
      <c r="MK287"/>
      <c r="ML287"/>
      <c r="MM287"/>
      <c r="MN287"/>
      <c r="MO287"/>
      <c r="MP287"/>
      <c r="MQ287"/>
      <c r="MR287"/>
      <c r="MS287"/>
      <c r="MT287"/>
      <c r="MU287"/>
      <c r="MV287"/>
      <c r="MW287"/>
      <c r="MX287"/>
      <c r="MY287"/>
      <c r="MZ287"/>
      <c r="NA287"/>
      <c r="NB287"/>
      <c r="NC287"/>
      <c r="ND287"/>
      <c r="NE287"/>
      <c r="NF287"/>
      <c r="NG287"/>
      <c r="NH287"/>
      <c r="NI287"/>
      <c r="NJ287"/>
      <c r="NK287"/>
      <c r="NL287"/>
      <c r="NM287"/>
      <c r="NN287"/>
      <c r="NO287"/>
      <c r="NP287"/>
      <c r="NQ287"/>
      <c r="NR287"/>
      <c r="NS287"/>
      <c r="NT287"/>
      <c r="NU287"/>
      <c r="NV287"/>
      <c r="NW287"/>
      <c r="NX287"/>
      <c r="NY287"/>
      <c r="NZ287"/>
      <c r="OA287"/>
      <c r="OB287"/>
      <c r="OC287"/>
      <c r="OD287"/>
      <c r="OE287"/>
      <c r="OF287"/>
      <c r="OG287"/>
      <c r="OH287"/>
      <c r="OI287"/>
      <c r="OJ287"/>
      <c r="OK287"/>
      <c r="OL287"/>
      <c r="OM287"/>
      <c r="ON287"/>
      <c r="OO287"/>
      <c r="OP287"/>
      <c r="OQ287"/>
      <c r="OR287"/>
      <c r="OS287"/>
      <c r="OT287"/>
      <c r="OU287"/>
      <c r="OV287"/>
      <c r="OW287"/>
      <c r="OX287"/>
      <c r="OY287"/>
      <c r="OZ287"/>
      <c r="PA287"/>
      <c r="PB287"/>
      <c r="PC287"/>
      <c r="PD287"/>
      <c r="PE287"/>
      <c r="PF287"/>
      <c r="PG287"/>
      <c r="PH287"/>
      <c r="PI287"/>
      <c r="PJ287"/>
      <c r="PK287"/>
      <c r="PL287"/>
      <c r="PM287"/>
      <c r="PN287"/>
      <c r="PO287"/>
      <c r="PP287"/>
      <c r="PQ287"/>
      <c r="PR287"/>
      <c r="PS287"/>
      <c r="PT287"/>
      <c r="PU287"/>
      <c r="PV287"/>
      <c r="PW287"/>
      <c r="PX287"/>
      <c r="PY287"/>
      <c r="PZ287"/>
      <c r="QA287"/>
      <c r="QB287"/>
      <c r="QC287"/>
      <c r="QD287"/>
      <c r="QE287"/>
      <c r="QF287"/>
      <c r="QG287"/>
      <c r="QH287"/>
      <c r="QI287"/>
      <c r="QJ287"/>
      <c r="QK287"/>
      <c r="QL287"/>
      <c r="QM287"/>
      <c r="QN287"/>
      <c r="QO287"/>
      <c r="QP287"/>
      <c r="QQ287"/>
      <c r="QR287"/>
      <c r="QS287"/>
      <c r="QT287"/>
      <c r="QU287"/>
      <c r="QV287"/>
      <c r="QW287"/>
      <c r="QX287"/>
      <c r="QY287"/>
      <c r="QZ287"/>
      <c r="RA287"/>
      <c r="RB287"/>
      <c r="RC287"/>
      <c r="RD287"/>
      <c r="RE287"/>
      <c r="RF287"/>
      <c r="RG287"/>
      <c r="RH287"/>
      <c r="RI287"/>
      <c r="RJ287"/>
      <c r="RK287"/>
      <c r="RL287"/>
      <c r="RM287"/>
      <c r="RN287"/>
      <c r="RO287"/>
      <c r="RP287"/>
      <c r="RQ287"/>
      <c r="RR287"/>
      <c r="RS287"/>
      <c r="RT287"/>
      <c r="RU287"/>
      <c r="RV287"/>
      <c r="RW287"/>
      <c r="RX287"/>
      <c r="RY287"/>
      <c r="RZ287"/>
      <c r="SA287"/>
      <c r="SB287"/>
      <c r="SC287"/>
      <c r="SD287"/>
      <c r="SE287"/>
      <c r="SF287"/>
      <c r="SG287"/>
      <c r="SH287"/>
      <c r="SI287"/>
      <c r="SJ287"/>
      <c r="SK287"/>
      <c r="SL287"/>
      <c r="SM287"/>
      <c r="SN287"/>
      <c r="SO287"/>
      <c r="SP287"/>
      <c r="SQ287"/>
      <c r="SR287"/>
      <c r="SS287"/>
      <c r="ST287"/>
      <c r="SU287"/>
      <c r="SV287"/>
      <c r="SW287"/>
      <c r="SX287"/>
      <c r="SY287"/>
      <c r="SZ287"/>
      <c r="TA287"/>
      <c r="TB287"/>
      <c r="TC287"/>
      <c r="TD287"/>
      <c r="TE287"/>
      <c r="TF287"/>
      <c r="TG287"/>
      <c r="TH287"/>
      <c r="TI287"/>
      <c r="TJ287"/>
      <c r="TK287"/>
      <c r="TL287"/>
      <c r="TM287"/>
      <c r="TN287"/>
      <c r="TO287"/>
      <c r="TP287"/>
      <c r="TQ287"/>
      <c r="TR287"/>
      <c r="TS287"/>
      <c r="TT287"/>
      <c r="TU287"/>
      <c r="TV287"/>
      <c r="TW287"/>
      <c r="TX287"/>
      <c r="TY287"/>
      <c r="TZ287"/>
      <c r="UA287"/>
      <c r="UB287"/>
      <c r="UC287"/>
      <c r="UD287"/>
      <c r="UE287"/>
      <c r="UF287"/>
      <c r="UG287"/>
      <c r="UH287"/>
      <c r="UI287"/>
      <c r="UJ287"/>
      <c r="UK287"/>
      <c r="UL287"/>
      <c r="UM287"/>
      <c r="UN287"/>
      <c r="UO287"/>
      <c r="UP287"/>
      <c r="UQ287"/>
      <c r="UR287"/>
      <c r="US287"/>
      <c r="UT287"/>
      <c r="UU287"/>
      <c r="UV287"/>
      <c r="UW287"/>
      <c r="UX287"/>
      <c r="UY287"/>
      <c r="UZ287"/>
      <c r="VA287"/>
      <c r="VB287"/>
      <c r="VC287"/>
      <c r="VD287"/>
      <c r="VE287"/>
      <c r="VF287"/>
      <c r="VG287"/>
      <c r="VH287"/>
      <c r="VI287"/>
      <c r="VJ287"/>
      <c r="VK287"/>
      <c r="VL287"/>
      <c r="VM287"/>
      <c r="VN287"/>
      <c r="VO287"/>
      <c r="VP287"/>
      <c r="VQ287"/>
      <c r="VR287"/>
      <c r="VS287"/>
      <c r="VT287"/>
      <c r="VU287"/>
      <c r="VV287"/>
      <c r="VW287"/>
      <c r="VX287"/>
      <c r="VY287"/>
      <c r="VZ287"/>
      <c r="WA287"/>
      <c r="WB287"/>
      <c r="WC287"/>
      <c r="WD287"/>
      <c r="WE287"/>
      <c r="WF287"/>
      <c r="WG287"/>
      <c r="WH287"/>
      <c r="WI287"/>
      <c r="WJ287"/>
      <c r="WK287"/>
      <c r="WL287"/>
      <c r="WM287"/>
      <c r="WN287"/>
      <c r="WO287"/>
      <c r="WP287"/>
      <c r="WQ287"/>
      <c r="WR287"/>
      <c r="WS287"/>
      <c r="WT287"/>
      <c r="WU287"/>
      <c r="WV287"/>
      <c r="WW287"/>
      <c r="WX287"/>
      <c r="WY287"/>
      <c r="WZ287"/>
      <c r="XA287"/>
      <c r="XB287"/>
      <c r="XC287"/>
      <c r="XD287"/>
      <c r="XE287"/>
      <c r="XF287"/>
      <c r="XG287"/>
      <c r="XH287"/>
      <c r="XI287"/>
      <c r="XJ287"/>
      <c r="XK287"/>
      <c r="XL287"/>
      <c r="XM287"/>
      <c r="XN287"/>
      <c r="XO287"/>
      <c r="XP287"/>
      <c r="XQ287"/>
      <c r="XR287"/>
      <c r="XS287"/>
      <c r="XT287"/>
      <c r="XU287"/>
      <c r="XV287"/>
      <c r="XW287"/>
      <c r="XX287"/>
      <c r="XY287"/>
      <c r="XZ287"/>
      <c r="YA287"/>
      <c r="YB287"/>
      <c r="YC287"/>
      <c r="YD287"/>
      <c r="YE287"/>
      <c r="YF287"/>
      <c r="YG287"/>
      <c r="YH287"/>
      <c r="YI287"/>
      <c r="YJ287"/>
      <c r="YK287"/>
      <c r="YL287"/>
      <c r="YM287"/>
      <c r="YN287"/>
      <c r="YO287"/>
      <c r="YP287"/>
      <c r="YQ287"/>
      <c r="YR287"/>
      <c r="YS287"/>
      <c r="YT287"/>
      <c r="YU287"/>
      <c r="YV287"/>
      <c r="YW287"/>
      <c r="YX287"/>
      <c r="YY287"/>
      <c r="YZ287"/>
      <c r="ZA287"/>
      <c r="ZB287"/>
      <c r="ZC287"/>
      <c r="ZD287"/>
      <c r="ZE287"/>
      <c r="ZF287"/>
      <c r="ZG287"/>
      <c r="ZH287"/>
      <c r="ZI287"/>
      <c r="ZJ287"/>
      <c r="ZK287"/>
      <c r="ZL287"/>
      <c r="ZM287"/>
      <c r="ZN287"/>
      <c r="ZO287"/>
      <c r="ZP287"/>
      <c r="ZQ287"/>
      <c r="ZR287"/>
      <c r="ZS287"/>
      <c r="ZT287"/>
      <c r="ZU287"/>
      <c r="ZV287"/>
      <c r="ZW287"/>
      <c r="ZX287"/>
      <c r="ZY287"/>
      <c r="ZZ287"/>
      <c r="AAA287"/>
      <c r="AAB287"/>
      <c r="AAC287"/>
      <c r="AAD287"/>
      <c r="AAE287"/>
      <c r="AAF287"/>
      <c r="AAG287"/>
      <c r="AAH287"/>
      <c r="AAI287"/>
      <c r="AAJ287"/>
      <c r="AAK287"/>
      <c r="AAL287"/>
      <c r="AAM287"/>
      <c r="AAN287"/>
      <c r="AAO287"/>
      <c r="AAP287"/>
      <c r="AAQ287"/>
      <c r="AAR287"/>
      <c r="AAS287"/>
      <c r="AAT287"/>
      <c r="AAU287"/>
      <c r="AAV287"/>
      <c r="AAW287"/>
      <c r="AAX287"/>
      <c r="AAY287"/>
      <c r="AAZ287"/>
      <c r="ABA287"/>
      <c r="ABB287"/>
      <c r="ABC287"/>
      <c r="ABD287"/>
      <c r="ABE287"/>
      <c r="ABF287"/>
      <c r="ABG287"/>
      <c r="ABH287"/>
      <c r="ABI287"/>
      <c r="ABJ287"/>
      <c r="ABK287"/>
      <c r="ABL287"/>
      <c r="ABM287"/>
      <c r="ABN287"/>
      <c r="ABO287"/>
      <c r="ABP287"/>
      <c r="ABQ287"/>
      <c r="ABR287"/>
      <c r="ABS287"/>
      <c r="ABT287"/>
      <c r="ABU287"/>
      <c r="ABV287"/>
      <c r="ABW287"/>
      <c r="ABX287"/>
      <c r="ABY287"/>
      <c r="ABZ287"/>
      <c r="ACA287"/>
      <c r="ACB287"/>
      <c r="ACC287"/>
      <c r="ACD287"/>
      <c r="ACE287"/>
      <c r="ACF287"/>
      <c r="ACG287"/>
      <c r="ACH287"/>
      <c r="ACI287"/>
      <c r="ACJ287"/>
      <c r="ACK287"/>
      <c r="ACL287"/>
      <c r="ACM287"/>
      <c r="ACN287"/>
      <c r="ACO287"/>
      <c r="ACP287"/>
      <c r="ACQ287"/>
      <c r="ACR287"/>
      <c r="ACS287"/>
      <c r="ACT287"/>
      <c r="ACU287"/>
      <c r="ACV287"/>
      <c r="ACW287"/>
      <c r="ACX287"/>
      <c r="ACY287"/>
      <c r="ACZ287"/>
      <c r="ADA287"/>
      <c r="ADB287"/>
      <c r="ADC287"/>
      <c r="ADD287"/>
      <c r="ADE287"/>
      <c r="ADF287"/>
      <c r="ADG287"/>
      <c r="ADH287"/>
      <c r="ADI287"/>
      <c r="ADJ287"/>
      <c r="ADK287"/>
      <c r="ADL287"/>
      <c r="ADM287"/>
      <c r="ADN287"/>
      <c r="ADO287"/>
      <c r="ADP287"/>
      <c r="ADQ287"/>
      <c r="ADR287"/>
      <c r="ADS287"/>
      <c r="ADT287"/>
      <c r="ADU287"/>
      <c r="ADV287"/>
      <c r="ADW287"/>
      <c r="ADX287"/>
      <c r="ADY287"/>
      <c r="ADZ287"/>
      <c r="AEA287"/>
      <c r="AEB287"/>
      <c r="AEC287"/>
      <c r="AED287"/>
      <c r="AEE287"/>
      <c r="AEF287"/>
      <c r="AEG287"/>
      <c r="AEH287"/>
      <c r="AEI287"/>
      <c r="AEJ287"/>
      <c r="AEK287"/>
      <c r="AEL287"/>
      <c r="AEM287"/>
      <c r="AEN287"/>
      <c r="AEO287"/>
      <c r="AEP287"/>
      <c r="AEQ287"/>
      <c r="AER287"/>
      <c r="AES287"/>
      <c r="AET287"/>
      <c r="AEU287"/>
      <c r="AEV287"/>
      <c r="AEW287"/>
      <c r="AEX287"/>
      <c r="AEY287"/>
      <c r="AEZ287"/>
      <c r="AFA287"/>
      <c r="AFB287"/>
      <c r="AFC287"/>
      <c r="AFD287"/>
      <c r="AFE287"/>
      <c r="AFF287"/>
      <c r="AFG287"/>
      <c r="AFH287"/>
      <c r="AFI287"/>
      <c r="AFJ287"/>
      <c r="AFK287"/>
      <c r="AFL287"/>
      <c r="AFM287"/>
      <c r="AFN287"/>
      <c r="AFO287"/>
      <c r="AFP287"/>
      <c r="AFQ287"/>
      <c r="AFR287"/>
      <c r="AFS287"/>
      <c r="AFT287"/>
      <c r="AFU287"/>
      <c r="AFV287"/>
      <c r="AFW287"/>
      <c r="AFX287"/>
      <c r="AFY287"/>
      <c r="AFZ287"/>
      <c r="AGA287"/>
      <c r="AGB287"/>
      <c r="AGC287"/>
      <c r="AGD287"/>
      <c r="AGE287"/>
      <c r="AGF287"/>
      <c r="AGG287"/>
      <c r="AGH287"/>
      <c r="AGI287"/>
      <c r="AGJ287"/>
      <c r="AGK287"/>
      <c r="AGL287"/>
      <c r="AGM287"/>
      <c r="AGN287"/>
      <c r="AGO287"/>
      <c r="AGP287"/>
      <c r="AGQ287"/>
      <c r="AGR287"/>
      <c r="AGS287"/>
      <c r="AGT287"/>
      <c r="AGU287"/>
      <c r="AGV287"/>
      <c r="AGW287"/>
      <c r="AGX287"/>
      <c r="AGY287"/>
      <c r="AGZ287"/>
      <c r="AHA287"/>
      <c r="AHB287"/>
      <c r="AHC287"/>
      <c r="AHD287"/>
      <c r="AHE287"/>
      <c r="AHF287"/>
      <c r="AHG287"/>
      <c r="AHH287"/>
      <c r="AHI287"/>
      <c r="AHJ287"/>
      <c r="AHK287"/>
      <c r="AHL287"/>
      <c r="AHM287"/>
      <c r="AHN287"/>
      <c r="AHO287"/>
      <c r="AHP287"/>
      <c r="AHQ287"/>
      <c r="AHR287"/>
      <c r="AHS287"/>
      <c r="AHT287"/>
      <c r="AHU287"/>
      <c r="AHV287"/>
      <c r="AHW287"/>
      <c r="AHX287"/>
      <c r="AHY287"/>
      <c r="AHZ287"/>
      <c r="AIA287"/>
      <c r="AIB287"/>
      <c r="AIC287"/>
      <c r="AID287"/>
      <c r="AIE287"/>
      <c r="AIF287"/>
      <c r="AIG287"/>
      <c r="AIH287"/>
      <c r="AII287"/>
      <c r="AIJ287"/>
      <c r="AIK287"/>
      <c r="AIL287"/>
      <c r="AIM287"/>
      <c r="AIN287"/>
      <c r="AIO287"/>
      <c r="AIP287"/>
      <c r="AIQ287"/>
      <c r="AIR287"/>
      <c r="AIS287"/>
      <c r="AIT287"/>
      <c r="AIU287"/>
      <c r="AIV287"/>
      <c r="AIW287"/>
      <c r="AIX287"/>
      <c r="AIY287"/>
      <c r="AIZ287"/>
      <c r="AJA287"/>
      <c r="AJB287"/>
      <c r="AJC287"/>
      <c r="AJD287"/>
      <c r="AJE287"/>
      <c r="AJF287"/>
      <c r="AJG287"/>
      <c r="AJH287"/>
      <c r="AJI287"/>
      <c r="AJJ287"/>
      <c r="AJK287"/>
      <c r="AJL287"/>
      <c r="AJM287"/>
      <c r="AJN287"/>
      <c r="AJO287"/>
      <c r="AJP287"/>
      <c r="AJQ287"/>
      <c r="AJR287"/>
      <c r="AJS287"/>
      <c r="AJT287"/>
      <c r="AJU287"/>
      <c r="AJV287"/>
      <c r="AJW287"/>
      <c r="AJX287"/>
      <c r="AJY287"/>
      <c r="AJZ287"/>
      <c r="AKA287"/>
      <c r="AKB287"/>
      <c r="AKC287"/>
      <c r="AKD287"/>
      <c r="AKE287"/>
      <c r="AKF287"/>
      <c r="AKG287"/>
      <c r="AKH287"/>
      <c r="AKI287"/>
      <c r="AKJ287"/>
      <c r="AKK287"/>
      <c r="AKL287"/>
      <c r="AKM287"/>
      <c r="AKN287"/>
      <c r="AKO287"/>
      <c r="AKP287"/>
      <c r="AKQ287"/>
      <c r="AKR287"/>
      <c r="AKS287"/>
      <c r="AKT287"/>
      <c r="AKU287"/>
      <c r="AKV287"/>
      <c r="AKW287"/>
      <c r="AKX287"/>
      <c r="AKY287"/>
      <c r="AKZ287"/>
      <c r="ALA287"/>
      <c r="ALB287"/>
      <c r="ALC287"/>
      <c r="ALD287"/>
      <c r="ALE287"/>
      <c r="ALF287"/>
      <c r="ALG287"/>
      <c r="ALH287"/>
      <c r="ALI287"/>
      <c r="ALJ287"/>
      <c r="ALK287"/>
      <c r="ALL287"/>
      <c r="ALM287"/>
      <c r="ALN287"/>
      <c r="ALO287"/>
      <c r="ALP287"/>
      <c r="ALQ287"/>
      <c r="ALR287"/>
      <c r="ALS287"/>
      <c r="ALT287"/>
      <c r="ALU287"/>
      <c r="ALV287"/>
      <c r="ALW287"/>
      <c r="ALX287"/>
      <c r="ALY287"/>
      <c r="ALZ287"/>
      <c r="AMA287"/>
      <c r="AMB287"/>
      <c r="AMC287"/>
      <c r="AMD287"/>
      <c r="AME287"/>
      <c r="AMF287"/>
      <c r="AMG287"/>
      <c r="AMH287"/>
      <c r="AMI287"/>
      <c r="AMJ287"/>
    </row>
    <row r="288" spans="1:1024" s="155" customFormat="1" ht="11.25">
      <c r="A288" s="150"/>
      <c r="B288" s="231"/>
      <c r="C288" s="232"/>
      <c r="D288" s="232"/>
      <c r="E288" s="232"/>
      <c r="F288" s="232"/>
      <c r="G288" s="232"/>
      <c r="H288" s="232"/>
      <c r="I288" s="232"/>
      <c r="J288" s="232"/>
      <c r="K288" s="233"/>
      <c r="L288" s="232"/>
      <c r="M288" s="233"/>
      <c r="N288" s="232"/>
      <c r="O288" s="232"/>
      <c r="P288" s="232"/>
      <c r="Q288" s="232"/>
      <c r="R288" s="234"/>
    </row>
  </sheetData>
  <mergeCells count="5">
    <mergeCell ref="M255:Q255"/>
    <mergeCell ref="M256:Q256"/>
    <mergeCell ref="B257:C257"/>
    <mergeCell ref="B262:C262"/>
    <mergeCell ref="B268:C268"/>
  </mergeCells>
  <pageMargins left="0.3" right="0.3" top="0.5" bottom="0.66944444444444395" header="0.51180555555555496" footer="0.50972222222222197"/>
  <pageSetup paperSize="0" scale="0" firstPageNumber="0" orientation="portrait" usePrinterDefaults="0" horizontalDpi="0" verticalDpi="0" copies="0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FF"/>
    <pageSetUpPr fitToPage="1"/>
  </sheetPr>
  <dimension ref="A1:AMK289"/>
  <sheetViews>
    <sheetView zoomScaleNormal="100" workbookViewId="0">
      <pane xSplit="2" ySplit="3" topLeftCell="C253" activePane="bottomRight" state="frozen"/>
      <selection pane="topRight" activeCell="C1" sqref="C1"/>
      <selection pane="bottomLeft" activeCell="A253" sqref="A253"/>
      <selection pane="bottomRight" activeCell="I256" sqref="I256"/>
    </sheetView>
  </sheetViews>
  <sheetFormatPr defaultRowHeight="15.75"/>
  <cols>
    <col min="1" max="1" width="3.25" style="1"/>
    <col min="2" max="2" width="21" style="1"/>
    <col min="3" max="3" width="6.25" style="1"/>
    <col min="4" max="4" width="8.75" style="1"/>
    <col min="5" max="5" width="7.5" style="1"/>
    <col min="6" max="6" width="6.875" style="1"/>
    <col min="7" max="7" width="6.125" style="1"/>
    <col min="8" max="8" width="6.875" style="1"/>
    <col min="9" max="9" width="5.375" style="1"/>
    <col min="10" max="10" width="5.25" style="1"/>
    <col min="11" max="11" width="7.125" style="1"/>
    <col min="12" max="12" width="7.25" style="1"/>
    <col min="13" max="13" width="7.5" style="2"/>
    <col min="14" max="14" width="6.5" style="1"/>
    <col min="15" max="15" width="7.375" style="1"/>
    <col min="16" max="16" width="5.125" style="1"/>
    <col min="17" max="17" width="4.625" style="1"/>
    <col min="18" max="18" width="5.75" style="1"/>
    <col min="19" max="19" width="3.375" style="1"/>
    <col min="20" max="255" width="8.75" style="1"/>
    <col min="256" max="257" width="3.25" style="1"/>
    <col min="258" max="258" width="21" style="1"/>
    <col min="259" max="259" width="6.25" style="1"/>
    <col min="260" max="260" width="8.75" style="1"/>
    <col min="261" max="261" width="7.5" style="1"/>
    <col min="262" max="262" width="6.875" style="1"/>
    <col min="263" max="263" width="6.125" style="1"/>
    <col min="264" max="264" width="6.875" style="1"/>
    <col min="265" max="265" width="5.375" style="1"/>
    <col min="266" max="266" width="4.75" style="1"/>
    <col min="267" max="267" width="4.5" style="1"/>
    <col min="268" max="268" width="7.25" style="1"/>
    <col min="269" max="269" width="7.5" style="1"/>
    <col min="270" max="270" width="5.875" style="1"/>
    <col min="271" max="271" width="6.625" style="1"/>
    <col min="272" max="272" width="5.125" style="1"/>
    <col min="273" max="273" width="4.625" style="1"/>
    <col min="274" max="274" width="5.75" style="1"/>
    <col min="275" max="275" width="3.375" style="1"/>
    <col min="276" max="511" width="8.75" style="1"/>
    <col min="512" max="513" width="3.25" style="1"/>
    <col min="514" max="514" width="21" style="1"/>
    <col min="515" max="515" width="6.25" style="1"/>
    <col min="516" max="516" width="8.75" style="1"/>
    <col min="517" max="517" width="7.5" style="1"/>
    <col min="518" max="518" width="6.875" style="1"/>
    <col min="519" max="519" width="6.125" style="1"/>
    <col min="520" max="520" width="6.875" style="1"/>
    <col min="521" max="521" width="5.375" style="1"/>
    <col min="522" max="522" width="4.75" style="1"/>
    <col min="523" max="523" width="4.5" style="1"/>
    <col min="524" max="524" width="7.25" style="1"/>
    <col min="525" max="525" width="7.5" style="1"/>
    <col min="526" max="526" width="5.875" style="1"/>
    <col min="527" max="527" width="6.625" style="1"/>
    <col min="528" max="528" width="5.125" style="1"/>
    <col min="529" max="529" width="4.625" style="1"/>
    <col min="530" max="530" width="5.75" style="1"/>
    <col min="531" max="531" width="3.375" style="1"/>
    <col min="532" max="767" width="8.75" style="1"/>
    <col min="768" max="769" width="3.25" style="1"/>
    <col min="770" max="770" width="21" style="1"/>
    <col min="771" max="771" width="6.25" style="1"/>
    <col min="772" max="772" width="8.75" style="1"/>
    <col min="773" max="773" width="7.5" style="1"/>
    <col min="774" max="774" width="6.875" style="1"/>
    <col min="775" max="775" width="6.125" style="1"/>
    <col min="776" max="776" width="6.875" style="1"/>
    <col min="777" max="777" width="5.375" style="1"/>
    <col min="778" max="778" width="4.75" style="1"/>
    <col min="779" max="779" width="4.5" style="1"/>
    <col min="780" max="780" width="7.25" style="1"/>
    <col min="781" max="781" width="7.5" style="1"/>
    <col min="782" max="782" width="5.875" style="1"/>
    <col min="783" max="783" width="6.625" style="1"/>
    <col min="784" max="784" width="5.125" style="1"/>
    <col min="785" max="785" width="4.625" style="1"/>
    <col min="786" max="786" width="5.75" style="1"/>
    <col min="787" max="787" width="3.375" style="1"/>
    <col min="788" max="1023" width="8.75" style="1"/>
    <col min="1024" max="1025" width="3.25" style="1"/>
  </cols>
  <sheetData>
    <row r="1" spans="1:1024" s="9" customFormat="1" ht="12">
      <c r="A1" s="3"/>
      <c r="B1" s="4" t="s">
        <v>0</v>
      </c>
      <c r="C1" s="5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/>
      <c r="Q1" s="7"/>
      <c r="R1" s="8" t="s">
        <v>1</v>
      </c>
    </row>
    <row r="2" spans="1:1024" ht="114" customHeight="1">
      <c r="A2" s="10" t="s">
        <v>2</v>
      </c>
      <c r="B2" s="11">
        <f>R254</f>
        <v>179</v>
      </c>
      <c r="C2" s="12" t="s">
        <v>3</v>
      </c>
      <c r="D2" s="13" t="s">
        <v>4</v>
      </c>
      <c r="E2" s="14" t="s">
        <v>5</v>
      </c>
      <c r="F2" s="12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6" t="s">
        <v>13</v>
      </c>
      <c r="N2" s="15" t="s">
        <v>14</v>
      </c>
      <c r="O2" s="15" t="s">
        <v>15</v>
      </c>
      <c r="P2" s="15" t="s">
        <v>16</v>
      </c>
      <c r="Q2" s="15" t="s">
        <v>325</v>
      </c>
      <c r="R2" s="15" t="s">
        <v>18</v>
      </c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40.9" customHeight="1">
      <c r="A3" s="18" t="s">
        <v>19</v>
      </c>
      <c r="B3" s="19" t="s">
        <v>20</v>
      </c>
      <c r="C3" s="156" t="s">
        <v>317</v>
      </c>
      <c r="D3" s="235" t="s">
        <v>326</v>
      </c>
      <c r="E3" s="156" t="s">
        <v>23</v>
      </c>
      <c r="F3" s="159" t="s">
        <v>318</v>
      </c>
      <c r="G3" s="156" t="s">
        <v>25</v>
      </c>
      <c r="H3" s="156" t="s">
        <v>327</v>
      </c>
      <c r="I3" s="156" t="s">
        <v>328</v>
      </c>
      <c r="J3" s="160" t="s">
        <v>329</v>
      </c>
      <c r="K3" s="156" t="s">
        <v>330</v>
      </c>
      <c r="L3" s="160" t="s">
        <v>331</v>
      </c>
      <c r="M3" s="156" t="s">
        <v>31</v>
      </c>
      <c r="N3" s="156" t="s">
        <v>323</v>
      </c>
      <c r="O3" s="236"/>
      <c r="P3" s="156"/>
      <c r="Q3" s="27"/>
      <c r="R3" s="28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9" customFormat="1" ht="12.75">
      <c r="A4" s="29">
        <v>5</v>
      </c>
      <c r="B4" s="30" t="s">
        <v>35</v>
      </c>
      <c r="C4" s="237"/>
      <c r="D4" s="164"/>
      <c r="E4" s="238"/>
      <c r="F4" s="31"/>
      <c r="G4" s="239"/>
      <c r="H4" s="237"/>
      <c r="I4" s="240"/>
      <c r="J4" s="169"/>
      <c r="K4" s="38"/>
      <c r="L4" s="167"/>
      <c r="M4" s="170"/>
      <c r="N4" s="171"/>
      <c r="O4" s="171"/>
      <c r="P4" s="172"/>
      <c r="Q4" s="31"/>
      <c r="R4" s="31">
        <f t="shared" ref="R4:R67" si="0">SUM(C4:P4)</f>
        <v>0</v>
      </c>
    </row>
    <row r="5" spans="1:1024" s="9" customFormat="1" ht="12.75">
      <c r="A5" s="42">
        <v>8</v>
      </c>
      <c r="B5" s="43" t="s">
        <v>36</v>
      </c>
      <c r="C5" s="241"/>
      <c r="D5" s="164"/>
      <c r="E5" s="242"/>
      <c r="F5" s="31"/>
      <c r="G5" s="239"/>
      <c r="H5" s="241"/>
      <c r="I5" s="240"/>
      <c r="J5" s="169"/>
      <c r="K5" s="38"/>
      <c r="L5" s="175"/>
      <c r="M5" s="176"/>
      <c r="N5" s="171"/>
      <c r="O5" s="171"/>
      <c r="P5" s="172"/>
      <c r="Q5" s="31"/>
      <c r="R5" s="31">
        <f t="shared" si="0"/>
        <v>0</v>
      </c>
    </row>
    <row r="6" spans="1:1024" s="9" customFormat="1" ht="12.75">
      <c r="A6" s="42">
        <v>9</v>
      </c>
      <c r="B6" s="43" t="s">
        <v>37</v>
      </c>
      <c r="C6" s="241"/>
      <c r="D6" s="164"/>
      <c r="E6" s="242"/>
      <c r="F6" s="31"/>
      <c r="G6" s="239"/>
      <c r="H6" s="241"/>
      <c r="I6" s="240"/>
      <c r="J6" s="169"/>
      <c r="K6" s="38"/>
      <c r="L6" s="175"/>
      <c r="M6" s="176"/>
      <c r="N6" s="171"/>
      <c r="O6" s="171"/>
      <c r="P6" s="172"/>
      <c r="Q6" s="31"/>
      <c r="R6" s="31">
        <f t="shared" si="0"/>
        <v>0</v>
      </c>
    </row>
    <row r="7" spans="1:1024" s="9" customFormat="1" ht="12.75">
      <c r="A7" s="42">
        <v>10</v>
      </c>
      <c r="B7" s="43" t="s">
        <v>38</v>
      </c>
      <c r="C7" s="241"/>
      <c r="D7" s="164"/>
      <c r="E7" s="242"/>
      <c r="F7" s="31"/>
      <c r="G7" s="239"/>
      <c r="H7" s="241"/>
      <c r="I7" s="240"/>
      <c r="J7" s="169"/>
      <c r="K7" s="38"/>
      <c r="L7" s="175"/>
      <c r="M7" s="176"/>
      <c r="N7" s="171"/>
      <c r="O7" s="171"/>
      <c r="P7" s="172"/>
      <c r="Q7" s="31"/>
      <c r="R7" s="31">
        <f t="shared" si="0"/>
        <v>0</v>
      </c>
    </row>
    <row r="8" spans="1:1024" s="9" customFormat="1" ht="12.75">
      <c r="A8" s="42">
        <v>11</v>
      </c>
      <c r="B8" s="30" t="s">
        <v>39</v>
      </c>
      <c r="C8" s="241">
        <v>58</v>
      </c>
      <c r="D8" s="164">
        <v>25</v>
      </c>
      <c r="E8" s="242">
        <v>26</v>
      </c>
      <c r="F8" s="31">
        <v>108</v>
      </c>
      <c r="G8" s="239">
        <v>48</v>
      </c>
      <c r="H8" s="241">
        <v>89</v>
      </c>
      <c r="I8" s="240"/>
      <c r="J8" s="169">
        <v>2</v>
      </c>
      <c r="K8" s="38"/>
      <c r="L8" s="175">
        <v>25</v>
      </c>
      <c r="M8" s="176">
        <v>9</v>
      </c>
      <c r="N8" s="171"/>
      <c r="O8" s="177"/>
      <c r="P8" s="172"/>
      <c r="Q8" s="31"/>
      <c r="R8" s="31">
        <f t="shared" si="0"/>
        <v>390</v>
      </c>
    </row>
    <row r="9" spans="1:1024" s="9" customFormat="1" ht="12.75">
      <c r="A9" s="42">
        <v>16</v>
      </c>
      <c r="B9" s="43" t="s">
        <v>40</v>
      </c>
      <c r="C9" s="241"/>
      <c r="D9" s="164"/>
      <c r="E9" s="242"/>
      <c r="F9" s="31"/>
      <c r="G9" s="239"/>
      <c r="H9" s="241"/>
      <c r="I9" s="240"/>
      <c r="J9" s="169"/>
      <c r="K9" s="38"/>
      <c r="L9" s="175"/>
      <c r="M9" s="176"/>
      <c r="N9" s="171"/>
      <c r="O9" s="171"/>
      <c r="P9" s="172"/>
      <c r="Q9" s="31"/>
      <c r="R9" s="31">
        <f t="shared" si="0"/>
        <v>0</v>
      </c>
    </row>
    <row r="10" spans="1:1024" s="9" customFormat="1" ht="12.75">
      <c r="A10" s="49">
        <v>19</v>
      </c>
      <c r="B10" s="30" t="s">
        <v>41</v>
      </c>
      <c r="C10" s="241">
        <v>1</v>
      </c>
      <c r="D10" s="164"/>
      <c r="E10" s="242">
        <v>6</v>
      </c>
      <c r="F10" s="31"/>
      <c r="G10" s="239"/>
      <c r="H10" s="241"/>
      <c r="I10" s="240"/>
      <c r="J10" s="169"/>
      <c r="K10" s="38"/>
      <c r="L10" s="175"/>
      <c r="M10" s="176"/>
      <c r="N10" s="171"/>
      <c r="O10" s="177"/>
      <c r="P10" s="172"/>
      <c r="Q10" s="31"/>
      <c r="R10" s="31">
        <f t="shared" si="0"/>
        <v>7</v>
      </c>
    </row>
    <row r="11" spans="1:1024" s="9" customFormat="1" ht="12.75">
      <c r="A11" s="42">
        <v>20</v>
      </c>
      <c r="B11" s="30" t="s">
        <v>42</v>
      </c>
      <c r="C11" s="241">
        <v>35</v>
      </c>
      <c r="D11" s="164"/>
      <c r="E11" s="242">
        <v>2</v>
      </c>
      <c r="F11" s="31">
        <v>3</v>
      </c>
      <c r="G11" s="239"/>
      <c r="H11" s="241">
        <v>3</v>
      </c>
      <c r="I11" s="240"/>
      <c r="J11" s="169"/>
      <c r="K11" s="38"/>
      <c r="L11" s="175">
        <v>2</v>
      </c>
      <c r="M11" s="176">
        <v>6</v>
      </c>
      <c r="N11" s="171"/>
      <c r="O11" s="177"/>
      <c r="P11" s="172"/>
      <c r="Q11" s="31"/>
      <c r="R11" s="31">
        <f t="shared" si="0"/>
        <v>51</v>
      </c>
    </row>
    <row r="12" spans="1:1024" s="9" customFormat="1" ht="12.75">
      <c r="A12" s="42">
        <v>23</v>
      </c>
      <c r="B12" s="30" t="s">
        <v>43</v>
      </c>
      <c r="C12" s="241">
        <v>7</v>
      </c>
      <c r="D12" s="164"/>
      <c r="E12" s="242"/>
      <c r="F12" s="31"/>
      <c r="G12" s="239"/>
      <c r="H12" s="241"/>
      <c r="I12" s="240"/>
      <c r="J12" s="169"/>
      <c r="K12" s="38"/>
      <c r="L12" s="175"/>
      <c r="M12" s="176"/>
      <c r="N12" s="171"/>
      <c r="O12" s="171"/>
      <c r="P12" s="172"/>
      <c r="Q12" s="31"/>
      <c r="R12" s="31">
        <f t="shared" si="0"/>
        <v>7</v>
      </c>
    </row>
    <row r="13" spans="1:1024" s="9" customFormat="1" ht="12.75">
      <c r="A13" s="42">
        <v>25</v>
      </c>
      <c r="B13" s="30" t="s">
        <v>44</v>
      </c>
      <c r="C13" s="241">
        <v>8</v>
      </c>
      <c r="D13" s="164">
        <v>8</v>
      </c>
      <c r="E13" s="242">
        <v>29</v>
      </c>
      <c r="F13" s="31">
        <v>24</v>
      </c>
      <c r="G13" s="239">
        <v>1</v>
      </c>
      <c r="H13" s="241">
        <v>21</v>
      </c>
      <c r="I13" s="240">
        <v>18</v>
      </c>
      <c r="J13" s="169">
        <v>6</v>
      </c>
      <c r="K13" s="38">
        <v>5</v>
      </c>
      <c r="L13" s="175">
        <v>6</v>
      </c>
      <c r="M13" s="176">
        <v>10</v>
      </c>
      <c r="N13" s="171">
        <v>7</v>
      </c>
      <c r="O13" s="177"/>
      <c r="P13" s="172"/>
      <c r="Q13" s="31"/>
      <c r="R13" s="31">
        <f t="shared" si="0"/>
        <v>143</v>
      </c>
    </row>
    <row r="14" spans="1:1024" s="9" customFormat="1" ht="12.75">
      <c r="A14" s="42">
        <v>28</v>
      </c>
      <c r="B14" s="30" t="s">
        <v>45</v>
      </c>
      <c r="C14" s="241"/>
      <c r="D14" s="164"/>
      <c r="E14" s="242"/>
      <c r="F14" s="31">
        <v>2</v>
      </c>
      <c r="G14" s="239"/>
      <c r="H14" s="241">
        <v>1</v>
      </c>
      <c r="I14" s="240"/>
      <c r="J14" s="169"/>
      <c r="K14" s="38"/>
      <c r="L14" s="175">
        <v>3</v>
      </c>
      <c r="M14" s="176">
        <v>1</v>
      </c>
      <c r="N14" s="171"/>
      <c r="O14" s="171"/>
      <c r="P14" s="172"/>
      <c r="Q14" s="31"/>
      <c r="R14" s="31">
        <f t="shared" si="0"/>
        <v>7</v>
      </c>
    </row>
    <row r="15" spans="1:1024" s="9" customFormat="1" ht="12.75">
      <c r="A15" s="42">
        <v>29</v>
      </c>
      <c r="B15" s="30" t="s">
        <v>46</v>
      </c>
      <c r="C15" s="241">
        <v>8</v>
      </c>
      <c r="D15" s="164">
        <v>1</v>
      </c>
      <c r="E15" s="242">
        <v>6</v>
      </c>
      <c r="F15" s="31"/>
      <c r="G15" s="239"/>
      <c r="H15" s="241">
        <v>2</v>
      </c>
      <c r="I15" s="240"/>
      <c r="J15" s="169"/>
      <c r="K15" s="38"/>
      <c r="L15" s="175"/>
      <c r="M15" s="176"/>
      <c r="N15" s="171"/>
      <c r="O15" s="177"/>
      <c r="P15" s="172"/>
      <c r="Q15" s="31"/>
      <c r="R15" s="31">
        <f t="shared" si="0"/>
        <v>17</v>
      </c>
    </row>
    <row r="16" spans="1:1024" s="9" customFormat="1" ht="12.75">
      <c r="A16" s="42">
        <v>30</v>
      </c>
      <c r="B16" s="30" t="s">
        <v>47</v>
      </c>
      <c r="C16" s="241"/>
      <c r="D16" s="164"/>
      <c r="E16" s="242">
        <v>1</v>
      </c>
      <c r="F16" s="31"/>
      <c r="G16" s="239"/>
      <c r="H16" s="241"/>
      <c r="I16" s="240"/>
      <c r="J16" s="169"/>
      <c r="K16" s="38"/>
      <c r="L16" s="175"/>
      <c r="M16" s="176">
        <v>1</v>
      </c>
      <c r="N16" s="171"/>
      <c r="O16" s="171"/>
      <c r="P16" s="172"/>
      <c r="Q16" s="31"/>
      <c r="R16" s="31">
        <f t="shared" si="0"/>
        <v>2</v>
      </c>
    </row>
    <row r="17" spans="1:18" s="9" customFormat="1" ht="12.75">
      <c r="A17" s="42">
        <v>32</v>
      </c>
      <c r="B17" s="30" t="s">
        <v>48</v>
      </c>
      <c r="C17" s="241"/>
      <c r="D17" s="164"/>
      <c r="E17" s="242"/>
      <c r="F17" s="31"/>
      <c r="G17" s="239"/>
      <c r="H17" s="241"/>
      <c r="I17" s="240"/>
      <c r="J17" s="169"/>
      <c r="K17" s="38"/>
      <c r="L17" s="175"/>
      <c r="M17" s="176"/>
      <c r="N17" s="171"/>
      <c r="O17" s="171"/>
      <c r="P17" s="172"/>
      <c r="Q17" s="31"/>
      <c r="R17" s="31">
        <f t="shared" si="0"/>
        <v>0</v>
      </c>
    </row>
    <row r="18" spans="1:18" s="9" customFormat="1" ht="12.75">
      <c r="A18" s="42">
        <v>35</v>
      </c>
      <c r="B18" s="30" t="s">
        <v>49</v>
      </c>
      <c r="C18" s="241"/>
      <c r="D18" s="164"/>
      <c r="E18" s="242"/>
      <c r="F18" s="31"/>
      <c r="G18" s="239"/>
      <c r="H18" s="241">
        <v>5</v>
      </c>
      <c r="I18" s="240"/>
      <c r="J18" s="169"/>
      <c r="K18" s="38">
        <v>1</v>
      </c>
      <c r="L18" s="175">
        <v>4</v>
      </c>
      <c r="M18" s="176">
        <v>1</v>
      </c>
      <c r="N18" s="171"/>
      <c r="O18" s="171"/>
      <c r="P18" s="172"/>
      <c r="Q18" s="31"/>
      <c r="R18" s="31">
        <f t="shared" si="0"/>
        <v>11</v>
      </c>
    </row>
    <row r="19" spans="1:18" s="9" customFormat="1" ht="12.75">
      <c r="A19" s="42">
        <v>36</v>
      </c>
      <c r="B19" s="43" t="s">
        <v>50</v>
      </c>
      <c r="C19" s="241"/>
      <c r="D19" s="164"/>
      <c r="E19" s="242"/>
      <c r="F19" s="31"/>
      <c r="G19" s="239"/>
      <c r="H19" s="241"/>
      <c r="I19" s="240"/>
      <c r="J19" s="169"/>
      <c r="K19" s="38"/>
      <c r="L19" s="175"/>
      <c r="M19" s="176"/>
      <c r="N19" s="171"/>
      <c r="O19" s="177"/>
      <c r="P19" s="172"/>
      <c r="Q19" s="31"/>
      <c r="R19" s="31">
        <f t="shared" si="0"/>
        <v>0</v>
      </c>
    </row>
    <row r="20" spans="1:18" s="9" customFormat="1" ht="12.75">
      <c r="A20" s="42">
        <v>37</v>
      </c>
      <c r="B20" s="30" t="s">
        <v>51</v>
      </c>
      <c r="C20" s="241">
        <v>4</v>
      </c>
      <c r="D20" s="164"/>
      <c r="E20" s="242"/>
      <c r="F20" s="31"/>
      <c r="G20" s="239"/>
      <c r="H20" s="241"/>
      <c r="I20" s="240"/>
      <c r="J20" s="169"/>
      <c r="K20" s="38"/>
      <c r="L20" s="175"/>
      <c r="M20" s="176"/>
      <c r="N20" s="171"/>
      <c r="O20" s="171"/>
      <c r="P20" s="172"/>
      <c r="Q20" s="31"/>
      <c r="R20" s="31">
        <f t="shared" si="0"/>
        <v>4</v>
      </c>
    </row>
    <row r="21" spans="1:18" s="9" customFormat="1" ht="12.75">
      <c r="A21" s="42">
        <v>39</v>
      </c>
      <c r="B21" s="30" t="s">
        <v>52</v>
      </c>
      <c r="C21" s="241"/>
      <c r="D21" s="164"/>
      <c r="E21" s="242"/>
      <c r="F21" s="31"/>
      <c r="G21" s="239"/>
      <c r="H21" s="241">
        <v>4</v>
      </c>
      <c r="I21" s="240">
        <v>1</v>
      </c>
      <c r="J21" s="169"/>
      <c r="K21" s="38">
        <v>4</v>
      </c>
      <c r="L21" s="175">
        <v>14</v>
      </c>
      <c r="M21" s="176">
        <v>6</v>
      </c>
      <c r="N21" s="171">
        <v>4</v>
      </c>
      <c r="O21" s="177"/>
      <c r="P21" s="172"/>
      <c r="Q21" s="31"/>
      <c r="R21" s="31">
        <f t="shared" si="0"/>
        <v>33</v>
      </c>
    </row>
    <row r="22" spans="1:18" s="9" customFormat="1" ht="12.75">
      <c r="A22" s="42">
        <v>42</v>
      </c>
      <c r="B22" s="30" t="s">
        <v>53</v>
      </c>
      <c r="C22" s="241">
        <v>4</v>
      </c>
      <c r="D22" s="164"/>
      <c r="E22" s="242"/>
      <c r="F22" s="31"/>
      <c r="G22" s="239"/>
      <c r="H22" s="241">
        <v>1</v>
      </c>
      <c r="I22" s="240"/>
      <c r="J22" s="169"/>
      <c r="K22" s="38"/>
      <c r="L22" s="175">
        <v>6</v>
      </c>
      <c r="M22" s="176"/>
      <c r="N22" s="171">
        <v>9</v>
      </c>
      <c r="O22" s="171"/>
      <c r="P22" s="172"/>
      <c r="Q22" s="31"/>
      <c r="R22" s="31">
        <f t="shared" si="0"/>
        <v>20</v>
      </c>
    </row>
    <row r="23" spans="1:18" s="9" customFormat="1" ht="12.75">
      <c r="A23" s="42">
        <v>53</v>
      </c>
      <c r="B23" s="30" t="s">
        <v>54</v>
      </c>
      <c r="C23" s="241"/>
      <c r="D23" s="164"/>
      <c r="E23" s="242"/>
      <c r="F23" s="31"/>
      <c r="G23" s="239"/>
      <c r="H23" s="241"/>
      <c r="I23" s="240"/>
      <c r="J23" s="169"/>
      <c r="K23" s="38"/>
      <c r="L23" s="175"/>
      <c r="M23" s="176"/>
      <c r="N23" s="171">
        <v>6</v>
      </c>
      <c r="O23" s="171"/>
      <c r="P23" s="172"/>
      <c r="Q23" s="31"/>
      <c r="R23" s="31">
        <f t="shared" si="0"/>
        <v>6</v>
      </c>
    </row>
    <row r="24" spans="1:18" s="9" customFormat="1" ht="12.75">
      <c r="A24" s="42">
        <v>54</v>
      </c>
      <c r="B24" s="30" t="s">
        <v>55</v>
      </c>
      <c r="C24" s="241"/>
      <c r="D24" s="164"/>
      <c r="E24" s="242"/>
      <c r="F24" s="31"/>
      <c r="G24" s="239"/>
      <c r="H24" s="241"/>
      <c r="I24" s="240"/>
      <c r="J24" s="169"/>
      <c r="K24" s="38"/>
      <c r="L24" s="175"/>
      <c r="M24" s="176"/>
      <c r="N24" s="171"/>
      <c r="O24" s="171"/>
      <c r="P24" s="172"/>
      <c r="Q24" s="31"/>
      <c r="R24" s="31">
        <f t="shared" si="0"/>
        <v>0</v>
      </c>
    </row>
    <row r="25" spans="1:18" s="9" customFormat="1" ht="12.75">
      <c r="A25" s="42">
        <v>55</v>
      </c>
      <c r="B25" s="43" t="s">
        <v>56</v>
      </c>
      <c r="C25" s="241"/>
      <c r="D25" s="164"/>
      <c r="E25" s="242"/>
      <c r="F25" s="31"/>
      <c r="G25" s="239"/>
      <c r="H25" s="241"/>
      <c r="I25" s="240"/>
      <c r="J25" s="169"/>
      <c r="K25" s="38"/>
      <c r="L25" s="175"/>
      <c r="M25" s="176"/>
      <c r="N25" s="171"/>
      <c r="O25" s="171"/>
      <c r="P25" s="172"/>
      <c r="Q25" s="31"/>
      <c r="R25" s="31">
        <f t="shared" si="0"/>
        <v>0</v>
      </c>
    </row>
    <row r="26" spans="1:18" s="9" customFormat="1" ht="12.75">
      <c r="A26" s="42">
        <v>57</v>
      </c>
      <c r="B26" s="43" t="s">
        <v>57</v>
      </c>
      <c r="C26" s="241"/>
      <c r="D26" s="164"/>
      <c r="E26" s="242"/>
      <c r="F26" s="31"/>
      <c r="G26" s="239"/>
      <c r="H26" s="241"/>
      <c r="I26" s="240"/>
      <c r="J26" s="169"/>
      <c r="K26" s="38"/>
      <c r="L26" s="175"/>
      <c r="M26" s="176"/>
      <c r="N26" s="171"/>
      <c r="O26" s="171"/>
      <c r="P26" s="172"/>
      <c r="Q26" s="31"/>
      <c r="R26" s="31">
        <f t="shared" si="0"/>
        <v>0</v>
      </c>
    </row>
    <row r="27" spans="1:18" s="9" customFormat="1" ht="12.75">
      <c r="A27" s="42">
        <v>58</v>
      </c>
      <c r="B27" s="30" t="s">
        <v>58</v>
      </c>
      <c r="C27" s="241">
        <v>4</v>
      </c>
      <c r="D27" s="164">
        <v>14</v>
      </c>
      <c r="E27" s="242"/>
      <c r="F27" s="31"/>
      <c r="G27" s="239">
        <v>4</v>
      </c>
      <c r="H27" s="241">
        <v>20</v>
      </c>
      <c r="I27" s="240"/>
      <c r="J27" s="169"/>
      <c r="K27" s="38"/>
      <c r="L27" s="175">
        <v>1</v>
      </c>
      <c r="M27" s="176">
        <v>1</v>
      </c>
      <c r="N27" s="171"/>
      <c r="O27" s="177"/>
      <c r="P27" s="172"/>
      <c r="Q27" s="31"/>
      <c r="R27" s="31">
        <f t="shared" si="0"/>
        <v>44</v>
      </c>
    </row>
    <row r="28" spans="1:18" s="9" customFormat="1" ht="12.75">
      <c r="A28" s="42">
        <v>59</v>
      </c>
      <c r="B28" s="30" t="s">
        <v>59</v>
      </c>
      <c r="C28" s="241"/>
      <c r="D28" s="164"/>
      <c r="E28" s="242"/>
      <c r="F28" s="31"/>
      <c r="G28" s="239"/>
      <c r="H28" s="241"/>
      <c r="I28" s="240"/>
      <c r="J28" s="169"/>
      <c r="K28" s="38"/>
      <c r="L28" s="175"/>
      <c r="M28" s="176"/>
      <c r="N28" s="171"/>
      <c r="O28" s="171"/>
      <c r="P28" s="172"/>
      <c r="Q28" s="31"/>
      <c r="R28" s="31">
        <f t="shared" si="0"/>
        <v>0</v>
      </c>
    </row>
    <row r="29" spans="1:18" s="9" customFormat="1" ht="12.75">
      <c r="A29" s="42">
        <v>61</v>
      </c>
      <c r="B29" s="30" t="s">
        <v>60</v>
      </c>
      <c r="C29" s="241">
        <v>17</v>
      </c>
      <c r="D29" s="164"/>
      <c r="E29" s="242"/>
      <c r="F29" s="31"/>
      <c r="G29" s="239">
        <v>1</v>
      </c>
      <c r="H29" s="241"/>
      <c r="I29" s="240"/>
      <c r="J29" s="169"/>
      <c r="K29" s="38"/>
      <c r="L29" s="175">
        <v>2</v>
      </c>
      <c r="M29" s="176"/>
      <c r="N29" s="171"/>
      <c r="O29" s="171"/>
      <c r="P29" s="172"/>
      <c r="Q29" s="31"/>
      <c r="R29" s="31">
        <f t="shared" si="0"/>
        <v>20</v>
      </c>
    </row>
    <row r="30" spans="1:18" s="9" customFormat="1" ht="12.75">
      <c r="A30" s="42">
        <v>63</v>
      </c>
      <c r="B30" s="43" t="s">
        <v>61</v>
      </c>
      <c r="C30" s="241">
        <v>1</v>
      </c>
      <c r="D30" s="164"/>
      <c r="E30" s="242"/>
      <c r="F30" s="31">
        <v>16</v>
      </c>
      <c r="G30" s="239"/>
      <c r="H30" s="241"/>
      <c r="I30" s="240"/>
      <c r="J30" s="169"/>
      <c r="K30" s="38"/>
      <c r="L30" s="175"/>
      <c r="M30" s="176"/>
      <c r="N30" s="171"/>
      <c r="O30" s="171"/>
      <c r="P30" s="172"/>
      <c r="Q30" s="31"/>
      <c r="R30" s="31">
        <f t="shared" si="0"/>
        <v>17</v>
      </c>
    </row>
    <row r="31" spans="1:18" s="9" customFormat="1" ht="12.75">
      <c r="A31" s="42">
        <v>66</v>
      </c>
      <c r="B31" s="30" t="s">
        <v>62</v>
      </c>
      <c r="C31" s="241">
        <v>1</v>
      </c>
      <c r="D31" s="164">
        <v>4</v>
      </c>
      <c r="E31" s="242">
        <v>2</v>
      </c>
      <c r="F31" s="31"/>
      <c r="G31" s="239"/>
      <c r="H31" s="241"/>
      <c r="I31" s="240"/>
      <c r="J31" s="169"/>
      <c r="K31" s="38"/>
      <c r="L31" s="175"/>
      <c r="M31" s="176"/>
      <c r="N31" s="171"/>
      <c r="O31" s="171"/>
      <c r="P31" s="172"/>
      <c r="Q31" s="31"/>
      <c r="R31" s="31">
        <f t="shared" si="0"/>
        <v>7</v>
      </c>
    </row>
    <row r="32" spans="1:18" s="9" customFormat="1" ht="12.75">
      <c r="A32" s="42">
        <v>74</v>
      </c>
      <c r="B32" s="43" t="s">
        <v>63</v>
      </c>
      <c r="C32" s="241"/>
      <c r="D32" s="164"/>
      <c r="E32" s="242"/>
      <c r="F32" s="31"/>
      <c r="G32" s="239"/>
      <c r="H32" s="241"/>
      <c r="I32" s="240"/>
      <c r="J32" s="169"/>
      <c r="K32" s="38"/>
      <c r="L32" s="175"/>
      <c r="M32" s="176"/>
      <c r="N32" s="171"/>
      <c r="O32" s="171"/>
      <c r="P32" s="172"/>
      <c r="Q32" s="31"/>
      <c r="R32" s="31">
        <f t="shared" si="0"/>
        <v>0</v>
      </c>
    </row>
    <row r="33" spans="1:18" s="9" customFormat="1" ht="12.75">
      <c r="A33" s="49">
        <v>79</v>
      </c>
      <c r="B33" s="30" t="s">
        <v>64</v>
      </c>
      <c r="C33" s="241"/>
      <c r="D33" s="164"/>
      <c r="E33" s="242"/>
      <c r="F33" s="31"/>
      <c r="G33" s="239"/>
      <c r="H33" s="241">
        <v>9</v>
      </c>
      <c r="I33" s="240"/>
      <c r="J33" s="169"/>
      <c r="K33" s="38">
        <v>1</v>
      </c>
      <c r="L33" s="175"/>
      <c r="M33" s="176"/>
      <c r="N33" s="171"/>
      <c r="O33" s="171"/>
      <c r="P33" s="172"/>
      <c r="Q33" s="31"/>
      <c r="R33" s="31">
        <f t="shared" si="0"/>
        <v>10</v>
      </c>
    </row>
    <row r="34" spans="1:18" s="9" customFormat="1" ht="12.75">
      <c r="A34" s="42">
        <v>83</v>
      </c>
      <c r="B34" s="30" t="s">
        <v>65</v>
      </c>
      <c r="C34" s="241"/>
      <c r="D34" s="164">
        <v>2</v>
      </c>
      <c r="E34" s="242">
        <v>105</v>
      </c>
      <c r="F34" s="31">
        <v>18</v>
      </c>
      <c r="G34" s="239"/>
      <c r="H34" s="241"/>
      <c r="I34" s="240"/>
      <c r="J34" s="169">
        <v>12</v>
      </c>
      <c r="K34" s="38"/>
      <c r="L34" s="175">
        <v>15</v>
      </c>
      <c r="M34" s="176"/>
      <c r="N34" s="171">
        <v>9</v>
      </c>
      <c r="O34" s="177"/>
      <c r="P34" s="172"/>
      <c r="Q34" s="31"/>
      <c r="R34" s="31">
        <f t="shared" si="0"/>
        <v>161</v>
      </c>
    </row>
    <row r="35" spans="1:18" s="9" customFormat="1" ht="12.75">
      <c r="A35" s="42">
        <v>89</v>
      </c>
      <c r="B35" s="43" t="s">
        <v>66</v>
      </c>
      <c r="C35" s="241"/>
      <c r="D35" s="164"/>
      <c r="E35" s="242"/>
      <c r="F35" s="31"/>
      <c r="G35" s="239"/>
      <c r="H35" s="241">
        <v>4</v>
      </c>
      <c r="I35" s="240"/>
      <c r="J35" s="169"/>
      <c r="K35" s="38"/>
      <c r="L35" s="175"/>
      <c r="M35" s="176"/>
      <c r="N35" s="171"/>
      <c r="O35" s="171"/>
      <c r="P35" s="172"/>
      <c r="Q35" s="31"/>
      <c r="R35" s="31">
        <f t="shared" si="0"/>
        <v>4</v>
      </c>
    </row>
    <row r="36" spans="1:18" s="9" customFormat="1" ht="12.75">
      <c r="A36" s="42">
        <v>92</v>
      </c>
      <c r="B36" s="30" t="s">
        <v>67</v>
      </c>
      <c r="C36" s="241">
        <v>1</v>
      </c>
      <c r="D36" s="164"/>
      <c r="E36" s="242"/>
      <c r="F36" s="31">
        <v>2</v>
      </c>
      <c r="G36" s="239"/>
      <c r="H36" s="241"/>
      <c r="I36" s="240"/>
      <c r="J36" s="169"/>
      <c r="K36" s="38"/>
      <c r="L36" s="175"/>
      <c r="M36" s="176"/>
      <c r="N36" s="171"/>
      <c r="O36" s="171"/>
      <c r="P36" s="172"/>
      <c r="Q36" s="31"/>
      <c r="R36" s="31">
        <f t="shared" si="0"/>
        <v>3</v>
      </c>
    </row>
    <row r="37" spans="1:18" s="9" customFormat="1" ht="12.75">
      <c r="A37" s="42">
        <v>93</v>
      </c>
      <c r="B37" s="30" t="s">
        <v>68</v>
      </c>
      <c r="C37" s="241"/>
      <c r="D37" s="164"/>
      <c r="E37" s="242"/>
      <c r="F37" s="31"/>
      <c r="G37" s="239"/>
      <c r="H37" s="241">
        <v>6</v>
      </c>
      <c r="I37" s="240"/>
      <c r="J37" s="169"/>
      <c r="K37" s="38"/>
      <c r="L37" s="175"/>
      <c r="M37" s="176"/>
      <c r="N37" s="171"/>
      <c r="O37" s="171"/>
      <c r="P37" s="172"/>
      <c r="Q37" s="31"/>
      <c r="R37" s="31">
        <f t="shared" si="0"/>
        <v>6</v>
      </c>
    </row>
    <row r="38" spans="1:18" s="9" customFormat="1" ht="12.75">
      <c r="A38" s="42">
        <v>95</v>
      </c>
      <c r="B38" s="30" t="s">
        <v>69</v>
      </c>
      <c r="C38" s="241">
        <v>179</v>
      </c>
      <c r="D38" s="164">
        <v>1</v>
      </c>
      <c r="E38" s="242"/>
      <c r="F38" s="31">
        <v>1</v>
      </c>
      <c r="G38" s="239"/>
      <c r="H38" s="241">
        <v>86</v>
      </c>
      <c r="I38" s="240"/>
      <c r="J38" s="169"/>
      <c r="K38" s="38"/>
      <c r="L38" s="175">
        <v>8</v>
      </c>
      <c r="M38" s="176"/>
      <c r="N38" s="171"/>
      <c r="O38" s="171"/>
      <c r="P38" s="172"/>
      <c r="Q38" s="31"/>
      <c r="R38" s="31">
        <f t="shared" si="0"/>
        <v>275</v>
      </c>
    </row>
    <row r="39" spans="1:18" s="9" customFormat="1" ht="12.75">
      <c r="A39" s="42">
        <v>96</v>
      </c>
      <c r="B39" s="30" t="s">
        <v>70</v>
      </c>
      <c r="C39" s="241">
        <v>92</v>
      </c>
      <c r="D39" s="164">
        <v>19</v>
      </c>
      <c r="E39" s="242">
        <v>6</v>
      </c>
      <c r="F39" s="31">
        <v>7</v>
      </c>
      <c r="G39" s="239">
        <v>7</v>
      </c>
      <c r="H39" s="241">
        <v>48</v>
      </c>
      <c r="I39" s="240"/>
      <c r="J39" s="169"/>
      <c r="K39" s="38"/>
      <c r="L39" s="175">
        <v>18</v>
      </c>
      <c r="M39" s="176"/>
      <c r="N39" s="171">
        <v>11</v>
      </c>
      <c r="O39" s="171"/>
      <c r="P39" s="172"/>
      <c r="Q39" s="31"/>
      <c r="R39" s="31">
        <f t="shared" si="0"/>
        <v>208</v>
      </c>
    </row>
    <row r="40" spans="1:18" s="9" customFormat="1" ht="12.75">
      <c r="A40" s="42">
        <v>97</v>
      </c>
      <c r="B40" s="30" t="s">
        <v>71</v>
      </c>
      <c r="C40" s="241"/>
      <c r="D40" s="164"/>
      <c r="E40" s="242">
        <v>3</v>
      </c>
      <c r="F40" s="31"/>
      <c r="G40" s="239"/>
      <c r="H40" s="241">
        <v>1</v>
      </c>
      <c r="I40" s="240"/>
      <c r="J40" s="169"/>
      <c r="K40" s="38"/>
      <c r="L40" s="175"/>
      <c r="M40" s="176"/>
      <c r="N40" s="171"/>
      <c r="O40" s="171"/>
      <c r="P40" s="172"/>
      <c r="Q40" s="31"/>
      <c r="R40" s="31">
        <f t="shared" si="0"/>
        <v>4</v>
      </c>
    </row>
    <row r="41" spans="1:18" s="9" customFormat="1" ht="12.75">
      <c r="A41" s="42">
        <v>150</v>
      </c>
      <c r="B41" s="43" t="s">
        <v>72</v>
      </c>
      <c r="C41" s="241"/>
      <c r="D41" s="164"/>
      <c r="E41" s="242"/>
      <c r="F41" s="31"/>
      <c r="G41" s="239"/>
      <c r="H41" s="241"/>
      <c r="I41" s="240"/>
      <c r="J41" s="169"/>
      <c r="K41" s="38"/>
      <c r="L41" s="175"/>
      <c r="M41" s="176"/>
      <c r="N41" s="171"/>
      <c r="O41" s="171"/>
      <c r="P41" s="172"/>
      <c r="Q41" s="31"/>
      <c r="R41" s="31">
        <f t="shared" si="0"/>
        <v>0</v>
      </c>
    </row>
    <row r="42" spans="1:18" s="9" customFormat="1" ht="12.75">
      <c r="A42" s="42">
        <v>154</v>
      </c>
      <c r="B42" s="30" t="s">
        <v>73</v>
      </c>
      <c r="C42" s="241">
        <v>4</v>
      </c>
      <c r="D42" s="164"/>
      <c r="E42" s="242"/>
      <c r="F42" s="31"/>
      <c r="G42" s="239"/>
      <c r="H42" s="241"/>
      <c r="I42" s="240"/>
      <c r="J42" s="169"/>
      <c r="K42" s="38"/>
      <c r="L42" s="175"/>
      <c r="M42" s="176"/>
      <c r="N42" s="171"/>
      <c r="O42" s="171"/>
      <c r="P42" s="172"/>
      <c r="Q42" s="31"/>
      <c r="R42" s="31">
        <f t="shared" si="0"/>
        <v>4</v>
      </c>
    </row>
    <row r="43" spans="1:18" s="9" customFormat="1" ht="12.75">
      <c r="A43" s="50">
        <v>162</v>
      </c>
      <c r="B43" s="51" t="s">
        <v>74</v>
      </c>
      <c r="C43" s="241"/>
      <c r="D43" s="164"/>
      <c r="E43" s="242"/>
      <c r="F43" s="31"/>
      <c r="G43" s="239"/>
      <c r="H43" s="241"/>
      <c r="I43" s="240"/>
      <c r="J43" s="169"/>
      <c r="K43" s="52"/>
      <c r="L43" s="175"/>
      <c r="M43" s="53"/>
      <c r="N43" s="171"/>
      <c r="O43" s="171"/>
      <c r="P43" s="172"/>
      <c r="Q43" s="31"/>
      <c r="R43" s="31">
        <f t="shared" si="0"/>
        <v>0</v>
      </c>
    </row>
    <row r="44" spans="1:18" s="9" customFormat="1" ht="12.75">
      <c r="A44" s="42">
        <v>165</v>
      </c>
      <c r="B44" s="30" t="s">
        <v>75</v>
      </c>
      <c r="C44" s="241">
        <v>6</v>
      </c>
      <c r="D44" s="164">
        <v>4</v>
      </c>
      <c r="E44" s="242">
        <v>4</v>
      </c>
      <c r="F44" s="31">
        <v>20</v>
      </c>
      <c r="G44" s="239">
        <v>5</v>
      </c>
      <c r="H44" s="241">
        <v>7</v>
      </c>
      <c r="I44" s="240"/>
      <c r="J44" s="169">
        <v>4</v>
      </c>
      <c r="K44" s="54"/>
      <c r="L44" s="175">
        <v>3</v>
      </c>
      <c r="M44" s="176">
        <v>5</v>
      </c>
      <c r="N44" s="171"/>
      <c r="O44" s="177"/>
      <c r="P44" s="172"/>
      <c r="Q44" s="31"/>
      <c r="R44" s="31">
        <f t="shared" si="0"/>
        <v>58</v>
      </c>
    </row>
    <row r="45" spans="1:18" s="9" customFormat="1" ht="12.75">
      <c r="A45" s="42">
        <v>166</v>
      </c>
      <c r="B45" s="30" t="s">
        <v>76</v>
      </c>
      <c r="C45" s="241"/>
      <c r="D45" s="164">
        <v>1</v>
      </c>
      <c r="E45" s="242">
        <v>1</v>
      </c>
      <c r="F45" s="31"/>
      <c r="G45" s="239"/>
      <c r="H45" s="241"/>
      <c r="I45" s="240"/>
      <c r="J45" s="169"/>
      <c r="K45" s="38"/>
      <c r="L45" s="175"/>
      <c r="M45" s="176"/>
      <c r="N45" s="171"/>
      <c r="O45" s="171"/>
      <c r="P45" s="172"/>
      <c r="Q45" s="31"/>
      <c r="R45" s="31">
        <f t="shared" si="0"/>
        <v>2</v>
      </c>
    </row>
    <row r="46" spans="1:18" s="9" customFormat="1" ht="12.75">
      <c r="A46" s="42">
        <v>170</v>
      </c>
      <c r="B46" s="30" t="s">
        <v>77</v>
      </c>
      <c r="C46" s="241"/>
      <c r="D46" s="164"/>
      <c r="E46" s="242"/>
      <c r="F46" s="31">
        <v>1</v>
      </c>
      <c r="G46" s="239"/>
      <c r="H46" s="241"/>
      <c r="I46" s="240"/>
      <c r="J46" s="169"/>
      <c r="K46" s="38"/>
      <c r="L46" s="175"/>
      <c r="M46" s="176"/>
      <c r="N46" s="171"/>
      <c r="O46" s="171"/>
      <c r="P46" s="172"/>
      <c r="Q46" s="31"/>
      <c r="R46" s="31">
        <f t="shared" si="0"/>
        <v>1</v>
      </c>
    </row>
    <row r="47" spans="1:18" s="9" customFormat="1" ht="12.75">
      <c r="A47" s="42">
        <v>174</v>
      </c>
      <c r="B47" s="30" t="s">
        <v>78</v>
      </c>
      <c r="C47" s="243"/>
      <c r="D47" s="164"/>
      <c r="E47" s="242"/>
      <c r="F47" s="31"/>
      <c r="G47" s="239"/>
      <c r="H47" s="243"/>
      <c r="I47" s="240"/>
      <c r="J47" s="169"/>
      <c r="K47" s="38"/>
      <c r="L47" s="178"/>
      <c r="M47" s="176"/>
      <c r="N47" s="171"/>
      <c r="O47" s="171"/>
      <c r="P47" s="172"/>
      <c r="Q47" s="31"/>
      <c r="R47" s="31">
        <f t="shared" si="0"/>
        <v>0</v>
      </c>
    </row>
    <row r="48" spans="1:18" s="9" customFormat="1" ht="12.75">
      <c r="A48" s="42">
        <v>176</v>
      </c>
      <c r="B48" s="30" t="s">
        <v>79</v>
      </c>
      <c r="C48" s="241"/>
      <c r="D48" s="164"/>
      <c r="E48" s="242"/>
      <c r="F48" s="31"/>
      <c r="G48" s="239"/>
      <c r="H48" s="241"/>
      <c r="I48" s="240"/>
      <c r="J48" s="169"/>
      <c r="K48" s="38"/>
      <c r="L48" s="175"/>
      <c r="M48" s="176"/>
      <c r="N48" s="171"/>
      <c r="O48" s="171"/>
      <c r="P48" s="172"/>
      <c r="Q48" s="31"/>
      <c r="R48" s="31">
        <f t="shared" si="0"/>
        <v>0</v>
      </c>
    </row>
    <row r="49" spans="1:18" s="9" customFormat="1" ht="12.75">
      <c r="A49" s="42">
        <v>177</v>
      </c>
      <c r="B49" s="30" t="s">
        <v>80</v>
      </c>
      <c r="C49" s="241"/>
      <c r="D49" s="164">
        <v>2</v>
      </c>
      <c r="E49" s="242"/>
      <c r="F49" s="31"/>
      <c r="G49" s="239"/>
      <c r="H49" s="241"/>
      <c r="I49" s="240"/>
      <c r="J49" s="169"/>
      <c r="K49" s="38"/>
      <c r="L49" s="175"/>
      <c r="M49" s="176"/>
      <c r="N49" s="171"/>
      <c r="O49" s="171"/>
      <c r="P49" s="172"/>
      <c r="Q49" s="31"/>
      <c r="R49" s="31">
        <f t="shared" si="0"/>
        <v>2</v>
      </c>
    </row>
    <row r="50" spans="1:18" s="9" customFormat="1" ht="12.75">
      <c r="A50" s="49">
        <v>182</v>
      </c>
      <c r="B50" s="30" t="s">
        <v>81</v>
      </c>
      <c r="C50" s="241">
        <v>31</v>
      </c>
      <c r="D50" s="164">
        <v>27</v>
      </c>
      <c r="E50" s="242"/>
      <c r="F50" s="31"/>
      <c r="G50" s="239"/>
      <c r="H50" s="241">
        <v>1</v>
      </c>
      <c r="I50" s="240"/>
      <c r="J50" s="169"/>
      <c r="K50" s="38"/>
      <c r="L50" s="175"/>
      <c r="M50" s="176"/>
      <c r="N50" s="171"/>
      <c r="O50" s="171"/>
      <c r="P50" s="172"/>
      <c r="Q50" s="31"/>
      <c r="R50" s="31">
        <f t="shared" si="0"/>
        <v>59</v>
      </c>
    </row>
    <row r="51" spans="1:18" s="9" customFormat="1" ht="12.75">
      <c r="A51" s="42">
        <v>187</v>
      </c>
      <c r="B51" s="30" t="s">
        <v>82</v>
      </c>
      <c r="C51" s="241">
        <v>2</v>
      </c>
      <c r="D51" s="164">
        <v>5</v>
      </c>
      <c r="E51" s="242">
        <v>2</v>
      </c>
      <c r="F51" s="31">
        <v>10</v>
      </c>
      <c r="G51" s="239">
        <v>10</v>
      </c>
      <c r="H51" s="241">
        <v>13</v>
      </c>
      <c r="I51" s="240">
        <v>5</v>
      </c>
      <c r="J51" s="169">
        <v>4</v>
      </c>
      <c r="K51" s="38">
        <v>1</v>
      </c>
      <c r="L51" s="175">
        <v>10</v>
      </c>
      <c r="M51" s="176">
        <v>2</v>
      </c>
      <c r="N51" s="171">
        <v>6</v>
      </c>
      <c r="O51" s="177"/>
      <c r="P51" s="172"/>
      <c r="Q51" s="31"/>
      <c r="R51" s="31">
        <f t="shared" si="0"/>
        <v>70</v>
      </c>
    </row>
    <row r="52" spans="1:18" s="9" customFormat="1" ht="12.75">
      <c r="A52" s="42">
        <v>190</v>
      </c>
      <c r="B52" s="30" t="s">
        <v>83</v>
      </c>
      <c r="C52" s="241">
        <v>9</v>
      </c>
      <c r="D52" s="164">
        <v>2</v>
      </c>
      <c r="E52" s="242">
        <v>4</v>
      </c>
      <c r="F52" s="31">
        <v>5</v>
      </c>
      <c r="G52" s="239">
        <v>1</v>
      </c>
      <c r="H52" s="241">
        <v>1</v>
      </c>
      <c r="I52" s="240"/>
      <c r="J52" s="169"/>
      <c r="K52" s="38"/>
      <c r="L52" s="175">
        <v>1</v>
      </c>
      <c r="M52" s="176"/>
      <c r="N52" s="171"/>
      <c r="O52" s="171"/>
      <c r="P52" s="172"/>
      <c r="Q52" s="31"/>
      <c r="R52" s="31">
        <f t="shared" si="0"/>
        <v>23</v>
      </c>
    </row>
    <row r="53" spans="1:18" s="9" customFormat="1" ht="12.75">
      <c r="A53" s="42">
        <v>196</v>
      </c>
      <c r="B53" s="30" t="s">
        <v>84</v>
      </c>
      <c r="C53" s="241">
        <v>2</v>
      </c>
      <c r="D53" s="164">
        <v>2</v>
      </c>
      <c r="E53" s="242"/>
      <c r="F53" s="31"/>
      <c r="G53" s="239"/>
      <c r="H53" s="241">
        <v>1</v>
      </c>
      <c r="I53" s="240"/>
      <c r="J53" s="169"/>
      <c r="K53" s="38"/>
      <c r="L53" s="175"/>
      <c r="M53" s="176"/>
      <c r="N53" s="171"/>
      <c r="O53" s="171"/>
      <c r="P53" s="172"/>
      <c r="Q53" s="31"/>
      <c r="R53" s="31">
        <f t="shared" si="0"/>
        <v>5</v>
      </c>
    </row>
    <row r="54" spans="1:18" s="9" customFormat="1" ht="12.75">
      <c r="A54" s="42">
        <v>199</v>
      </c>
      <c r="B54" s="30" t="s">
        <v>85</v>
      </c>
      <c r="C54" s="241"/>
      <c r="D54" s="164"/>
      <c r="E54" s="242"/>
      <c r="F54" s="31"/>
      <c r="G54" s="239"/>
      <c r="H54" s="241">
        <v>1</v>
      </c>
      <c r="I54" s="240"/>
      <c r="J54" s="169"/>
      <c r="K54" s="38"/>
      <c r="L54" s="175"/>
      <c r="M54" s="176"/>
      <c r="N54" s="171"/>
      <c r="O54" s="177"/>
      <c r="P54" s="172"/>
      <c r="Q54" s="31"/>
      <c r="R54" s="31">
        <f t="shared" si="0"/>
        <v>1</v>
      </c>
    </row>
    <row r="55" spans="1:18" s="9" customFormat="1" ht="12.75">
      <c r="A55" s="42">
        <v>200</v>
      </c>
      <c r="B55" s="30" t="s">
        <v>86</v>
      </c>
      <c r="C55" s="241"/>
      <c r="D55" s="164"/>
      <c r="E55" s="242"/>
      <c r="F55" s="31"/>
      <c r="G55" s="239"/>
      <c r="H55" s="241">
        <v>1</v>
      </c>
      <c r="I55" s="240"/>
      <c r="J55" s="169"/>
      <c r="K55" s="38"/>
      <c r="L55" s="175"/>
      <c r="M55" s="176"/>
      <c r="N55" s="171"/>
      <c r="O55" s="171"/>
      <c r="P55" s="172"/>
      <c r="Q55" s="31"/>
      <c r="R55" s="31">
        <f t="shared" si="0"/>
        <v>1</v>
      </c>
    </row>
    <row r="56" spans="1:18" s="9" customFormat="1" ht="12.75">
      <c r="A56" s="42">
        <v>201</v>
      </c>
      <c r="B56" s="30" t="s">
        <v>87</v>
      </c>
      <c r="C56" s="241">
        <v>1</v>
      </c>
      <c r="D56" s="164"/>
      <c r="E56" s="242"/>
      <c r="F56" s="31">
        <v>1</v>
      </c>
      <c r="G56" s="239">
        <v>1</v>
      </c>
      <c r="H56" s="241">
        <v>1</v>
      </c>
      <c r="I56" s="240">
        <v>1</v>
      </c>
      <c r="J56" s="169"/>
      <c r="K56" s="38">
        <v>1</v>
      </c>
      <c r="L56" s="175"/>
      <c r="M56" s="176"/>
      <c r="N56" s="171"/>
      <c r="O56" s="171"/>
      <c r="P56" s="172"/>
      <c r="Q56" s="31"/>
      <c r="R56" s="31">
        <f t="shared" si="0"/>
        <v>6</v>
      </c>
    </row>
    <row r="57" spans="1:18" s="9" customFormat="1" ht="12.75">
      <c r="A57" s="42">
        <v>202</v>
      </c>
      <c r="B57" s="43" t="s">
        <v>88</v>
      </c>
      <c r="C57" s="241"/>
      <c r="D57" s="164"/>
      <c r="E57" s="242"/>
      <c r="F57" s="31"/>
      <c r="G57" s="239"/>
      <c r="H57" s="241"/>
      <c r="I57" s="240"/>
      <c r="J57" s="169"/>
      <c r="K57" s="38"/>
      <c r="L57" s="175"/>
      <c r="M57" s="176"/>
      <c r="N57" s="171"/>
      <c r="O57" s="171"/>
      <c r="P57" s="172"/>
      <c r="Q57" s="31"/>
      <c r="R57" s="31">
        <f t="shared" si="0"/>
        <v>0</v>
      </c>
    </row>
    <row r="58" spans="1:18" s="9" customFormat="1" ht="12.75">
      <c r="A58" s="42">
        <v>209</v>
      </c>
      <c r="B58" s="43" t="s">
        <v>89</v>
      </c>
      <c r="C58" s="241"/>
      <c r="D58" s="164"/>
      <c r="E58" s="242"/>
      <c r="F58" s="31"/>
      <c r="G58" s="239"/>
      <c r="H58" s="241"/>
      <c r="I58" s="240"/>
      <c r="J58" s="169"/>
      <c r="K58" s="38"/>
      <c r="L58" s="175"/>
      <c r="M58" s="53"/>
      <c r="N58" s="171"/>
      <c r="O58" s="171"/>
      <c r="P58" s="172"/>
      <c r="Q58" s="31"/>
      <c r="R58" s="31">
        <f t="shared" si="0"/>
        <v>0</v>
      </c>
    </row>
    <row r="59" spans="1:18" s="9" customFormat="1" ht="12.75">
      <c r="A59" s="42">
        <v>211</v>
      </c>
      <c r="B59" s="30" t="s">
        <v>90</v>
      </c>
      <c r="C59" s="244">
        <v>3</v>
      </c>
      <c r="D59" s="164">
        <v>1</v>
      </c>
      <c r="E59" s="242"/>
      <c r="F59" s="31">
        <v>1</v>
      </c>
      <c r="G59" s="239"/>
      <c r="H59" s="244"/>
      <c r="I59" s="240"/>
      <c r="J59" s="169"/>
      <c r="K59" s="38"/>
      <c r="L59" s="180"/>
      <c r="M59" s="176"/>
      <c r="N59" s="171"/>
      <c r="O59" s="171"/>
      <c r="P59" s="172"/>
      <c r="Q59" s="31"/>
      <c r="R59" s="31">
        <f t="shared" si="0"/>
        <v>5</v>
      </c>
    </row>
    <row r="60" spans="1:18" s="9" customFormat="1" ht="12">
      <c r="A60" s="42">
        <v>214</v>
      </c>
      <c r="B60" s="30" t="s">
        <v>91</v>
      </c>
      <c r="C60" s="181">
        <f t="shared" ref="C60:Q60" si="1">C261</f>
        <v>7</v>
      </c>
      <c r="D60" s="181">
        <f t="shared" si="1"/>
        <v>2</v>
      </c>
      <c r="E60" s="181">
        <f t="shared" si="1"/>
        <v>2</v>
      </c>
      <c r="F60" s="181">
        <f t="shared" si="1"/>
        <v>1</v>
      </c>
      <c r="G60" s="181">
        <f t="shared" si="1"/>
        <v>3</v>
      </c>
      <c r="H60" s="181">
        <f t="shared" si="1"/>
        <v>5</v>
      </c>
      <c r="I60" s="181">
        <f t="shared" si="1"/>
        <v>3</v>
      </c>
      <c r="J60" s="181">
        <f t="shared" si="1"/>
        <v>2</v>
      </c>
      <c r="K60" s="181">
        <f t="shared" si="1"/>
        <v>1</v>
      </c>
      <c r="L60" s="181">
        <f t="shared" si="1"/>
        <v>3</v>
      </c>
      <c r="M60" s="181">
        <f t="shared" si="1"/>
        <v>0</v>
      </c>
      <c r="N60" s="181">
        <f t="shared" si="1"/>
        <v>0</v>
      </c>
      <c r="O60" s="181">
        <f t="shared" si="1"/>
        <v>0</v>
      </c>
      <c r="P60" s="181">
        <f t="shared" si="1"/>
        <v>0</v>
      </c>
      <c r="Q60" s="181">
        <f t="shared" si="1"/>
        <v>0</v>
      </c>
      <c r="R60" s="31">
        <f t="shared" si="0"/>
        <v>29</v>
      </c>
    </row>
    <row r="61" spans="1:18" s="9" customFormat="1" ht="12.75">
      <c r="A61" s="42">
        <v>215</v>
      </c>
      <c r="B61" s="30" t="s">
        <v>92</v>
      </c>
      <c r="C61" s="241"/>
      <c r="D61" s="164"/>
      <c r="E61" s="242"/>
      <c r="F61" s="60"/>
      <c r="G61" s="239"/>
      <c r="H61" s="241"/>
      <c r="I61" s="240"/>
      <c r="J61" s="169"/>
      <c r="K61" s="61"/>
      <c r="L61" s="175"/>
      <c r="M61" s="176"/>
      <c r="N61" s="171"/>
      <c r="O61" s="171"/>
      <c r="P61" s="172"/>
      <c r="Q61" s="60"/>
      <c r="R61" s="31">
        <f t="shared" si="0"/>
        <v>0</v>
      </c>
    </row>
    <row r="62" spans="1:18" s="9" customFormat="1" ht="12.75">
      <c r="A62" s="42">
        <v>217</v>
      </c>
      <c r="B62" s="30" t="s">
        <v>93</v>
      </c>
      <c r="C62" s="241"/>
      <c r="D62" s="164">
        <v>1</v>
      </c>
      <c r="E62" s="242"/>
      <c r="F62" s="31">
        <v>4</v>
      </c>
      <c r="G62" s="239"/>
      <c r="H62" s="241">
        <v>2</v>
      </c>
      <c r="I62" s="240"/>
      <c r="J62" s="169">
        <v>1</v>
      </c>
      <c r="K62" s="38"/>
      <c r="L62" s="175"/>
      <c r="M62" s="176">
        <v>1</v>
      </c>
      <c r="N62" s="171"/>
      <c r="O62" s="171"/>
      <c r="P62" s="172"/>
      <c r="Q62" s="31"/>
      <c r="R62" s="31">
        <f t="shared" si="0"/>
        <v>9</v>
      </c>
    </row>
    <row r="63" spans="1:18" s="9" customFormat="1" ht="12.75">
      <c r="A63" s="42">
        <v>221</v>
      </c>
      <c r="B63" s="30" t="s">
        <v>94</v>
      </c>
      <c r="C63" s="241">
        <v>4</v>
      </c>
      <c r="D63" s="164">
        <v>6</v>
      </c>
      <c r="E63" s="242">
        <v>5</v>
      </c>
      <c r="F63" s="31">
        <v>4</v>
      </c>
      <c r="G63" s="239"/>
      <c r="H63" s="241">
        <v>11</v>
      </c>
      <c r="I63" s="240">
        <v>3</v>
      </c>
      <c r="J63" s="169">
        <v>3</v>
      </c>
      <c r="K63" s="38">
        <v>17</v>
      </c>
      <c r="L63" s="175">
        <v>2</v>
      </c>
      <c r="M63" s="176">
        <v>4</v>
      </c>
      <c r="N63" s="171"/>
      <c r="O63" s="177"/>
      <c r="P63" s="172"/>
      <c r="Q63" s="31"/>
      <c r="R63" s="31">
        <f t="shared" si="0"/>
        <v>59</v>
      </c>
    </row>
    <row r="64" spans="1:18" s="9" customFormat="1" ht="12.75">
      <c r="A64" s="42">
        <v>222</v>
      </c>
      <c r="B64" s="43" t="s">
        <v>95</v>
      </c>
      <c r="C64" s="241"/>
      <c r="D64" s="164"/>
      <c r="E64" s="242"/>
      <c r="F64" s="31"/>
      <c r="G64" s="239"/>
      <c r="H64" s="241"/>
      <c r="I64" s="240"/>
      <c r="J64" s="169"/>
      <c r="K64" s="38"/>
      <c r="L64" s="175"/>
      <c r="M64" s="176"/>
      <c r="N64" s="171"/>
      <c r="O64" s="171"/>
      <c r="P64" s="172"/>
      <c r="Q64" s="31"/>
      <c r="R64" s="31">
        <f t="shared" si="0"/>
        <v>0</v>
      </c>
    </row>
    <row r="65" spans="1:18" s="9" customFormat="1" ht="12.75">
      <c r="A65" s="42">
        <v>226</v>
      </c>
      <c r="B65" s="30" t="s">
        <v>96</v>
      </c>
      <c r="C65" s="241">
        <v>1</v>
      </c>
      <c r="D65" s="164">
        <v>1</v>
      </c>
      <c r="E65" s="242"/>
      <c r="F65" s="31"/>
      <c r="G65" s="239"/>
      <c r="H65" s="241"/>
      <c r="I65" s="240"/>
      <c r="J65" s="169"/>
      <c r="K65" s="38"/>
      <c r="L65" s="175"/>
      <c r="M65" s="176"/>
      <c r="N65" s="171"/>
      <c r="O65" s="171"/>
      <c r="P65" s="172"/>
      <c r="Q65" s="31"/>
      <c r="R65" s="31">
        <f t="shared" si="0"/>
        <v>2</v>
      </c>
    </row>
    <row r="66" spans="1:18" s="9" customFormat="1" ht="12.75">
      <c r="A66" s="42">
        <v>227</v>
      </c>
      <c r="B66" s="30" t="s">
        <v>97</v>
      </c>
      <c r="C66" s="241"/>
      <c r="D66" s="164"/>
      <c r="E66" s="242"/>
      <c r="F66" s="31"/>
      <c r="G66" s="239"/>
      <c r="H66" s="241"/>
      <c r="I66" s="240"/>
      <c r="J66" s="169"/>
      <c r="K66" s="38"/>
      <c r="L66" s="175"/>
      <c r="M66" s="176"/>
      <c r="N66" s="171"/>
      <c r="O66" s="171"/>
      <c r="P66" s="172"/>
      <c r="Q66" s="31"/>
      <c r="R66" s="31">
        <f t="shared" si="0"/>
        <v>0</v>
      </c>
    </row>
    <row r="67" spans="1:18" s="9" customFormat="1" ht="12.75">
      <c r="A67" s="42">
        <v>233</v>
      </c>
      <c r="B67" s="30" t="s">
        <v>98</v>
      </c>
      <c r="C67" s="241"/>
      <c r="D67" s="164"/>
      <c r="E67" s="242"/>
      <c r="F67" s="31"/>
      <c r="G67" s="239"/>
      <c r="H67" s="241">
        <v>1</v>
      </c>
      <c r="I67" s="240"/>
      <c r="J67" s="169"/>
      <c r="K67" s="38"/>
      <c r="L67" s="175"/>
      <c r="M67" s="176"/>
      <c r="N67" s="171"/>
      <c r="O67" s="171"/>
      <c r="P67" s="172"/>
      <c r="Q67" s="31"/>
      <c r="R67" s="31">
        <f t="shared" si="0"/>
        <v>1</v>
      </c>
    </row>
    <row r="68" spans="1:18" s="9" customFormat="1" ht="12.75">
      <c r="A68" s="42">
        <v>234</v>
      </c>
      <c r="B68" s="30" t="s">
        <v>99</v>
      </c>
      <c r="C68" s="241"/>
      <c r="D68" s="164"/>
      <c r="E68" s="242"/>
      <c r="F68" s="31"/>
      <c r="G68" s="239"/>
      <c r="H68" s="241">
        <v>1</v>
      </c>
      <c r="I68" s="240"/>
      <c r="J68" s="169"/>
      <c r="K68" s="38"/>
      <c r="L68" s="175"/>
      <c r="M68" s="176"/>
      <c r="N68" s="171"/>
      <c r="O68" s="171"/>
      <c r="P68" s="172"/>
      <c r="Q68" s="31"/>
      <c r="R68" s="31">
        <f t="shared" ref="R68:R131" si="2">SUM(C68:P68)</f>
        <v>1</v>
      </c>
    </row>
    <row r="69" spans="1:18" s="9" customFormat="1" ht="12.75">
      <c r="A69" s="42">
        <v>240</v>
      </c>
      <c r="B69" s="30" t="s">
        <v>100</v>
      </c>
      <c r="C69" s="241">
        <v>51</v>
      </c>
      <c r="D69" s="164">
        <v>3</v>
      </c>
      <c r="E69" s="242">
        <v>4</v>
      </c>
      <c r="F69" s="31">
        <v>4</v>
      </c>
      <c r="G69" s="239"/>
      <c r="H69" s="241">
        <v>2</v>
      </c>
      <c r="I69" s="240"/>
      <c r="J69" s="169">
        <v>1</v>
      </c>
      <c r="K69" s="38"/>
      <c r="L69" s="175">
        <v>3</v>
      </c>
      <c r="M69" s="176">
        <v>3</v>
      </c>
      <c r="N69" s="171">
        <v>86</v>
      </c>
      <c r="O69" s="171"/>
      <c r="P69" s="172"/>
      <c r="Q69" s="31"/>
      <c r="R69" s="31">
        <f t="shared" si="2"/>
        <v>157</v>
      </c>
    </row>
    <row r="70" spans="1:18" s="9" customFormat="1" ht="12.75">
      <c r="A70" s="42">
        <v>242</v>
      </c>
      <c r="B70" s="30" t="s">
        <v>101</v>
      </c>
      <c r="C70" s="241">
        <v>12</v>
      </c>
      <c r="D70" s="164"/>
      <c r="E70" s="242"/>
      <c r="F70" s="31"/>
      <c r="G70" s="239"/>
      <c r="H70" s="241">
        <v>1</v>
      </c>
      <c r="I70" s="240"/>
      <c r="J70" s="169"/>
      <c r="K70" s="38">
        <v>2</v>
      </c>
      <c r="L70" s="175"/>
      <c r="M70" s="176">
        <v>2</v>
      </c>
      <c r="N70" s="171"/>
      <c r="O70" s="171"/>
      <c r="P70" s="172"/>
      <c r="Q70" s="31"/>
      <c r="R70" s="31">
        <f t="shared" si="2"/>
        <v>17</v>
      </c>
    </row>
    <row r="71" spans="1:18" s="9" customFormat="1" ht="12.75">
      <c r="A71" s="42">
        <v>254</v>
      </c>
      <c r="B71" s="43" t="s">
        <v>102</v>
      </c>
      <c r="C71" s="241"/>
      <c r="D71" s="164"/>
      <c r="E71" s="242"/>
      <c r="F71" s="31"/>
      <c r="G71" s="239"/>
      <c r="H71" s="241"/>
      <c r="I71" s="240"/>
      <c r="J71" s="169"/>
      <c r="K71" s="38"/>
      <c r="L71" s="175"/>
      <c r="M71" s="176"/>
      <c r="N71" s="171"/>
      <c r="O71" s="171"/>
      <c r="P71" s="172"/>
      <c r="Q71" s="31"/>
      <c r="R71" s="31">
        <f t="shared" si="2"/>
        <v>0</v>
      </c>
    </row>
    <row r="72" spans="1:18" s="9" customFormat="1" ht="12.75">
      <c r="A72" s="42">
        <v>257</v>
      </c>
      <c r="B72" s="30" t="s">
        <v>103</v>
      </c>
      <c r="C72" s="241"/>
      <c r="D72" s="164"/>
      <c r="E72" s="242"/>
      <c r="F72" s="31">
        <v>5</v>
      </c>
      <c r="G72" s="239"/>
      <c r="H72" s="241"/>
      <c r="I72" s="240"/>
      <c r="J72" s="169"/>
      <c r="K72" s="38"/>
      <c r="L72" s="175"/>
      <c r="M72" s="176"/>
      <c r="N72" s="171"/>
      <c r="O72" s="171"/>
      <c r="P72" s="172"/>
      <c r="Q72" s="31"/>
      <c r="R72" s="31">
        <f t="shared" si="2"/>
        <v>5</v>
      </c>
    </row>
    <row r="73" spans="1:18" s="9" customFormat="1" ht="12.75">
      <c r="A73" s="42">
        <v>260</v>
      </c>
      <c r="B73" s="30" t="s">
        <v>104</v>
      </c>
      <c r="C73" s="241">
        <v>2</v>
      </c>
      <c r="D73" s="164">
        <v>5</v>
      </c>
      <c r="E73" s="242">
        <v>5</v>
      </c>
      <c r="F73" s="31">
        <v>10</v>
      </c>
      <c r="G73" s="239">
        <v>1</v>
      </c>
      <c r="H73" s="241">
        <v>1</v>
      </c>
      <c r="I73" s="240">
        <v>3</v>
      </c>
      <c r="J73" s="169"/>
      <c r="K73" s="38">
        <v>2</v>
      </c>
      <c r="L73" s="175">
        <v>5</v>
      </c>
      <c r="M73" s="176">
        <v>3</v>
      </c>
      <c r="N73" s="171"/>
      <c r="O73" s="171"/>
      <c r="P73" s="172"/>
      <c r="Q73" s="31"/>
      <c r="R73" s="31">
        <f t="shared" si="2"/>
        <v>37</v>
      </c>
    </row>
    <row r="74" spans="1:18" s="9" customFormat="1" ht="12.75">
      <c r="A74" s="42">
        <v>267</v>
      </c>
      <c r="B74" s="30" t="s">
        <v>105</v>
      </c>
      <c r="C74" s="241">
        <v>2</v>
      </c>
      <c r="D74" s="164"/>
      <c r="E74" s="242"/>
      <c r="F74" s="31"/>
      <c r="G74" s="239"/>
      <c r="H74" s="241"/>
      <c r="I74" s="240"/>
      <c r="J74" s="169"/>
      <c r="K74" s="38"/>
      <c r="L74" s="175"/>
      <c r="M74" s="176"/>
      <c r="N74" s="171"/>
      <c r="O74" s="171"/>
      <c r="P74" s="172"/>
      <c r="Q74" s="31"/>
      <c r="R74" s="31">
        <f t="shared" si="2"/>
        <v>2</v>
      </c>
    </row>
    <row r="75" spans="1:18" s="9" customFormat="1" ht="12.75">
      <c r="A75" s="42">
        <v>268</v>
      </c>
      <c r="B75" s="30" t="s">
        <v>106</v>
      </c>
      <c r="C75" s="241"/>
      <c r="D75" s="164"/>
      <c r="E75" s="242">
        <v>1</v>
      </c>
      <c r="F75" s="31"/>
      <c r="G75" s="239"/>
      <c r="H75" s="241"/>
      <c r="I75" s="240"/>
      <c r="J75" s="169"/>
      <c r="K75" s="38"/>
      <c r="L75" s="175"/>
      <c r="M75" s="176"/>
      <c r="N75" s="171">
        <v>2</v>
      </c>
      <c r="O75" s="171"/>
      <c r="P75" s="172"/>
      <c r="Q75" s="31"/>
      <c r="R75" s="31">
        <f t="shared" si="2"/>
        <v>3</v>
      </c>
    </row>
    <row r="76" spans="1:18" s="9" customFormat="1" ht="12.75">
      <c r="A76" s="42">
        <v>272</v>
      </c>
      <c r="B76" s="30" t="s">
        <v>107</v>
      </c>
      <c r="C76" s="241">
        <v>2</v>
      </c>
      <c r="D76" s="164">
        <v>2</v>
      </c>
      <c r="E76" s="242">
        <v>1</v>
      </c>
      <c r="F76" s="31"/>
      <c r="G76" s="239"/>
      <c r="H76" s="241"/>
      <c r="I76" s="240"/>
      <c r="J76" s="169"/>
      <c r="K76" s="38"/>
      <c r="L76" s="175">
        <v>4</v>
      </c>
      <c r="M76" s="176"/>
      <c r="N76" s="171"/>
      <c r="O76" s="177"/>
      <c r="P76" s="172"/>
      <c r="Q76" s="31"/>
      <c r="R76" s="31">
        <f t="shared" si="2"/>
        <v>9</v>
      </c>
    </row>
    <row r="77" spans="1:18" s="9" customFormat="1" ht="12.75">
      <c r="A77" s="42">
        <v>274</v>
      </c>
      <c r="B77" s="30" t="s">
        <v>108</v>
      </c>
      <c r="C77" s="241"/>
      <c r="D77" s="164"/>
      <c r="E77" s="242"/>
      <c r="F77" s="31"/>
      <c r="G77" s="239"/>
      <c r="H77" s="241"/>
      <c r="I77" s="240"/>
      <c r="J77" s="169"/>
      <c r="K77" s="38"/>
      <c r="L77" s="175"/>
      <c r="M77" s="176"/>
      <c r="N77" s="171"/>
      <c r="O77" s="171"/>
      <c r="P77" s="172"/>
      <c r="Q77" s="31"/>
      <c r="R77" s="31">
        <f t="shared" si="2"/>
        <v>0</v>
      </c>
    </row>
    <row r="78" spans="1:18" s="9" customFormat="1" ht="12.75">
      <c r="A78" s="42">
        <v>278</v>
      </c>
      <c r="B78" s="30" t="s">
        <v>109</v>
      </c>
      <c r="C78" s="241"/>
      <c r="D78" s="164"/>
      <c r="E78" s="242"/>
      <c r="F78" s="31"/>
      <c r="G78" s="239"/>
      <c r="H78" s="241"/>
      <c r="I78" s="240"/>
      <c r="J78" s="169"/>
      <c r="K78" s="38"/>
      <c r="L78" s="175"/>
      <c r="M78" s="176"/>
      <c r="N78" s="171"/>
      <c r="O78" s="171"/>
      <c r="P78" s="172"/>
      <c r="Q78" s="31"/>
      <c r="R78" s="31">
        <f t="shared" si="2"/>
        <v>0</v>
      </c>
    </row>
    <row r="79" spans="1:18" s="9" customFormat="1" ht="12.75">
      <c r="A79" s="49">
        <v>280</v>
      </c>
      <c r="B79" s="62" t="s">
        <v>110</v>
      </c>
      <c r="C79" s="241"/>
      <c r="D79" s="164"/>
      <c r="E79" s="242"/>
      <c r="F79" s="31"/>
      <c r="G79" s="239"/>
      <c r="H79" s="241"/>
      <c r="I79" s="240"/>
      <c r="J79" s="169"/>
      <c r="K79" s="38"/>
      <c r="L79" s="175">
        <v>1</v>
      </c>
      <c r="M79" s="176"/>
      <c r="N79" s="171"/>
      <c r="O79" s="171"/>
      <c r="P79" s="172"/>
      <c r="Q79" s="31"/>
      <c r="R79" s="31">
        <f t="shared" si="2"/>
        <v>1</v>
      </c>
    </row>
    <row r="80" spans="1:18" s="9" customFormat="1" ht="12.75">
      <c r="A80" s="42">
        <v>281</v>
      </c>
      <c r="B80" s="30" t="s">
        <v>111</v>
      </c>
      <c r="C80" s="241"/>
      <c r="D80" s="164"/>
      <c r="E80" s="242"/>
      <c r="F80" s="31"/>
      <c r="G80" s="239"/>
      <c r="H80" s="241"/>
      <c r="I80" s="240"/>
      <c r="J80" s="169"/>
      <c r="K80" s="38"/>
      <c r="L80" s="175"/>
      <c r="M80" s="176"/>
      <c r="N80" s="171"/>
      <c r="O80" s="171"/>
      <c r="P80" s="172"/>
      <c r="Q80" s="31"/>
      <c r="R80" s="31">
        <f t="shared" si="2"/>
        <v>0</v>
      </c>
    </row>
    <row r="81" spans="1:18" s="9" customFormat="1" ht="12.75">
      <c r="A81" s="42">
        <v>288</v>
      </c>
      <c r="B81" s="30" t="s">
        <v>112</v>
      </c>
      <c r="C81" s="241"/>
      <c r="D81" s="164"/>
      <c r="E81" s="242"/>
      <c r="F81" s="31"/>
      <c r="G81" s="239"/>
      <c r="H81" s="241">
        <v>1</v>
      </c>
      <c r="I81" s="240"/>
      <c r="J81" s="169"/>
      <c r="K81" s="38"/>
      <c r="L81" s="175"/>
      <c r="M81" s="176"/>
      <c r="N81" s="171"/>
      <c r="O81" s="171"/>
      <c r="P81" s="172"/>
      <c r="Q81" s="31"/>
      <c r="R81" s="31">
        <f t="shared" si="2"/>
        <v>1</v>
      </c>
    </row>
    <row r="82" spans="1:18" s="9" customFormat="1" ht="12.75">
      <c r="A82" s="42">
        <v>293</v>
      </c>
      <c r="B82" s="43" t="s">
        <v>113</v>
      </c>
      <c r="C82" s="241"/>
      <c r="D82" s="164"/>
      <c r="E82" s="242"/>
      <c r="F82" s="31"/>
      <c r="G82" s="239"/>
      <c r="H82" s="241"/>
      <c r="I82" s="240"/>
      <c r="J82" s="169"/>
      <c r="K82" s="38"/>
      <c r="L82" s="175"/>
      <c r="M82" s="176"/>
      <c r="N82" s="171"/>
      <c r="O82" s="171"/>
      <c r="P82" s="172"/>
      <c r="Q82" s="31"/>
      <c r="R82" s="31">
        <f t="shared" si="2"/>
        <v>0</v>
      </c>
    </row>
    <row r="83" spans="1:18" s="9" customFormat="1" ht="12.75">
      <c r="A83" s="42">
        <v>297</v>
      </c>
      <c r="B83" s="30" t="s">
        <v>114</v>
      </c>
      <c r="C83" s="241"/>
      <c r="D83" s="164"/>
      <c r="E83" s="242"/>
      <c r="F83" s="31"/>
      <c r="G83" s="239"/>
      <c r="H83" s="241"/>
      <c r="I83" s="240"/>
      <c r="J83" s="169"/>
      <c r="K83" s="38"/>
      <c r="L83" s="175"/>
      <c r="M83" s="176"/>
      <c r="N83" s="171"/>
      <c r="O83" s="171"/>
      <c r="P83" s="172"/>
      <c r="Q83" s="31"/>
      <c r="R83" s="31">
        <f t="shared" si="2"/>
        <v>0</v>
      </c>
    </row>
    <row r="84" spans="1:18" s="9" customFormat="1" ht="12.75">
      <c r="A84" s="42">
        <v>304</v>
      </c>
      <c r="B84" s="30" t="s">
        <v>115</v>
      </c>
      <c r="C84" s="241"/>
      <c r="D84" s="164"/>
      <c r="E84" s="242"/>
      <c r="F84" s="31"/>
      <c r="G84" s="239"/>
      <c r="H84" s="241"/>
      <c r="I84" s="240"/>
      <c r="J84" s="169"/>
      <c r="K84" s="38"/>
      <c r="L84" s="175"/>
      <c r="M84" s="176"/>
      <c r="N84" s="171"/>
      <c r="O84" s="171"/>
      <c r="P84" s="172"/>
      <c r="Q84" s="31"/>
      <c r="R84" s="31">
        <f t="shared" si="2"/>
        <v>0</v>
      </c>
    </row>
    <row r="85" spans="1:18" s="9" customFormat="1" ht="12.75">
      <c r="A85" s="49">
        <v>305</v>
      </c>
      <c r="B85" s="30" t="s">
        <v>116</v>
      </c>
      <c r="C85" s="241"/>
      <c r="D85" s="164"/>
      <c r="E85" s="242"/>
      <c r="F85" s="31"/>
      <c r="G85" s="239"/>
      <c r="H85" s="241"/>
      <c r="I85" s="240"/>
      <c r="J85" s="169"/>
      <c r="K85" s="38"/>
      <c r="L85" s="175"/>
      <c r="M85" s="176"/>
      <c r="N85" s="171"/>
      <c r="O85" s="171"/>
      <c r="P85" s="172"/>
      <c r="Q85" s="31"/>
      <c r="R85" s="31">
        <f t="shared" si="2"/>
        <v>0</v>
      </c>
    </row>
    <row r="86" spans="1:18" s="9" customFormat="1" ht="12.75">
      <c r="A86" s="42">
        <v>310</v>
      </c>
      <c r="B86" s="43" t="s">
        <v>117</v>
      </c>
      <c r="C86" s="241"/>
      <c r="D86" s="164"/>
      <c r="E86" s="242"/>
      <c r="F86" s="31"/>
      <c r="G86" s="239"/>
      <c r="H86" s="241"/>
      <c r="I86" s="240"/>
      <c r="J86" s="169"/>
      <c r="K86" s="38"/>
      <c r="L86" s="175"/>
      <c r="M86" s="176"/>
      <c r="N86" s="171"/>
      <c r="O86" s="171"/>
      <c r="P86" s="172"/>
      <c r="Q86" s="31"/>
      <c r="R86" s="31">
        <f t="shared" si="2"/>
        <v>0</v>
      </c>
    </row>
    <row r="87" spans="1:18" s="9" customFormat="1" ht="12.75">
      <c r="A87" s="42">
        <v>312</v>
      </c>
      <c r="B87" s="43" t="s">
        <v>118</v>
      </c>
      <c r="C87" s="241"/>
      <c r="D87" s="164"/>
      <c r="E87" s="242"/>
      <c r="F87" s="31"/>
      <c r="G87" s="239"/>
      <c r="H87" s="241"/>
      <c r="I87" s="240"/>
      <c r="J87" s="169"/>
      <c r="K87" s="38"/>
      <c r="L87" s="175"/>
      <c r="M87" s="176"/>
      <c r="N87" s="171"/>
      <c r="O87" s="171"/>
      <c r="P87" s="172"/>
      <c r="Q87" s="31"/>
      <c r="R87" s="31">
        <f t="shared" si="2"/>
        <v>0</v>
      </c>
    </row>
    <row r="88" spans="1:18" s="9" customFormat="1" ht="12.75">
      <c r="A88" s="42">
        <v>319</v>
      </c>
      <c r="B88" s="43" t="s">
        <v>119</v>
      </c>
      <c r="C88" s="241"/>
      <c r="D88" s="164"/>
      <c r="E88" s="242"/>
      <c r="F88" s="31"/>
      <c r="G88" s="239"/>
      <c r="H88" s="241"/>
      <c r="I88" s="240"/>
      <c r="J88" s="169"/>
      <c r="K88" s="38"/>
      <c r="L88" s="175"/>
      <c r="M88" s="176"/>
      <c r="N88" s="171"/>
      <c r="O88" s="171"/>
      <c r="P88" s="172"/>
      <c r="Q88" s="31"/>
      <c r="R88" s="31">
        <f t="shared" si="2"/>
        <v>0</v>
      </c>
    </row>
    <row r="89" spans="1:18" s="9" customFormat="1" ht="12.75">
      <c r="A89" s="42">
        <v>325</v>
      </c>
      <c r="B89" s="30" t="s">
        <v>120</v>
      </c>
      <c r="C89" s="241">
        <v>6</v>
      </c>
      <c r="D89" s="164"/>
      <c r="E89" s="242"/>
      <c r="F89" s="31"/>
      <c r="G89" s="239"/>
      <c r="H89" s="241"/>
      <c r="I89" s="240"/>
      <c r="J89" s="169"/>
      <c r="K89" s="38"/>
      <c r="L89" s="175"/>
      <c r="M89" s="176"/>
      <c r="N89" s="171"/>
      <c r="O89" s="177"/>
      <c r="P89" s="172"/>
      <c r="Q89" s="31"/>
      <c r="R89" s="31">
        <f t="shared" si="2"/>
        <v>6</v>
      </c>
    </row>
    <row r="90" spans="1:18" s="9" customFormat="1" ht="12.75">
      <c r="A90" s="49">
        <v>327</v>
      </c>
      <c r="B90" s="30" t="s">
        <v>121</v>
      </c>
      <c r="C90" s="241"/>
      <c r="D90" s="164"/>
      <c r="E90" s="242"/>
      <c r="F90" s="31"/>
      <c r="G90" s="239"/>
      <c r="H90" s="241"/>
      <c r="I90" s="240">
        <v>4</v>
      </c>
      <c r="J90" s="169"/>
      <c r="K90" s="38"/>
      <c r="L90" s="175"/>
      <c r="M90" s="176"/>
      <c r="N90" s="171"/>
      <c r="O90" s="171"/>
      <c r="P90" s="172"/>
      <c r="Q90" s="31"/>
      <c r="R90" s="31">
        <f t="shared" si="2"/>
        <v>4</v>
      </c>
    </row>
    <row r="91" spans="1:18" s="9" customFormat="1" ht="12.75">
      <c r="A91" s="49">
        <v>332</v>
      </c>
      <c r="B91" s="30" t="s">
        <v>122</v>
      </c>
      <c r="C91" s="241">
        <v>2</v>
      </c>
      <c r="D91" s="164"/>
      <c r="E91" s="242">
        <v>2</v>
      </c>
      <c r="F91" s="31"/>
      <c r="G91" s="239"/>
      <c r="H91" s="241"/>
      <c r="I91" s="240"/>
      <c r="J91" s="169"/>
      <c r="K91" s="38"/>
      <c r="L91" s="175"/>
      <c r="M91" s="176"/>
      <c r="N91" s="171"/>
      <c r="O91" s="171"/>
      <c r="P91" s="172"/>
      <c r="Q91" s="31"/>
      <c r="R91" s="31">
        <f t="shared" si="2"/>
        <v>4</v>
      </c>
    </row>
    <row r="92" spans="1:18" s="9" customFormat="1" ht="12.75">
      <c r="A92" s="42">
        <v>333</v>
      </c>
      <c r="B92" s="30" t="s">
        <v>123</v>
      </c>
      <c r="C92" s="241"/>
      <c r="D92" s="164"/>
      <c r="E92" s="242"/>
      <c r="F92" s="31"/>
      <c r="G92" s="239"/>
      <c r="H92" s="241"/>
      <c r="I92" s="240"/>
      <c r="J92" s="169"/>
      <c r="K92" s="38"/>
      <c r="L92" s="175"/>
      <c r="M92" s="176"/>
      <c r="N92" s="171"/>
      <c r="O92" s="171"/>
      <c r="P92" s="172"/>
      <c r="Q92" s="31"/>
      <c r="R92" s="31">
        <f t="shared" si="2"/>
        <v>0</v>
      </c>
    </row>
    <row r="93" spans="1:18" s="9" customFormat="1" ht="12.75">
      <c r="A93" s="42">
        <v>337</v>
      </c>
      <c r="B93" s="30" t="s">
        <v>124</v>
      </c>
      <c r="C93" s="241">
        <v>24</v>
      </c>
      <c r="D93" s="164"/>
      <c r="E93" s="242"/>
      <c r="F93" s="31">
        <v>1</v>
      </c>
      <c r="G93" s="239"/>
      <c r="H93" s="241">
        <v>1</v>
      </c>
      <c r="I93" s="240"/>
      <c r="J93" s="169"/>
      <c r="K93" s="38"/>
      <c r="L93" s="175"/>
      <c r="M93" s="176"/>
      <c r="N93" s="171"/>
      <c r="O93" s="171"/>
      <c r="P93" s="172"/>
      <c r="Q93" s="31"/>
      <c r="R93" s="31">
        <f t="shared" si="2"/>
        <v>26</v>
      </c>
    </row>
    <row r="94" spans="1:18" s="9" customFormat="1" ht="12.75">
      <c r="A94" s="42">
        <v>340</v>
      </c>
      <c r="B94" s="30" t="s">
        <v>125</v>
      </c>
      <c r="C94" s="241">
        <v>2</v>
      </c>
      <c r="D94" s="164"/>
      <c r="E94" s="242"/>
      <c r="F94" s="31"/>
      <c r="G94" s="239">
        <v>1</v>
      </c>
      <c r="H94" s="241"/>
      <c r="I94" s="240"/>
      <c r="J94" s="169"/>
      <c r="K94" s="38"/>
      <c r="L94" s="175"/>
      <c r="M94" s="176"/>
      <c r="N94" s="171"/>
      <c r="O94" s="171"/>
      <c r="P94" s="172"/>
      <c r="Q94" s="31"/>
      <c r="R94" s="31">
        <f t="shared" si="2"/>
        <v>3</v>
      </c>
    </row>
    <row r="95" spans="1:18" s="9" customFormat="1" ht="12.75">
      <c r="A95" s="42">
        <v>346</v>
      </c>
      <c r="B95" s="30" t="s">
        <v>126</v>
      </c>
      <c r="C95" s="241">
        <v>8</v>
      </c>
      <c r="D95" s="164"/>
      <c r="E95" s="242"/>
      <c r="F95" s="31">
        <v>2</v>
      </c>
      <c r="G95" s="239"/>
      <c r="H95" s="241"/>
      <c r="I95" s="240"/>
      <c r="J95" s="169"/>
      <c r="K95" s="38"/>
      <c r="L95" s="175"/>
      <c r="M95" s="176"/>
      <c r="N95" s="171"/>
      <c r="O95" s="171"/>
      <c r="P95" s="172"/>
      <c r="Q95" s="31"/>
      <c r="R95" s="31">
        <f t="shared" si="2"/>
        <v>10</v>
      </c>
    </row>
    <row r="96" spans="1:18" s="9" customFormat="1" ht="12.75">
      <c r="A96" s="42">
        <v>347</v>
      </c>
      <c r="B96" s="30" t="s">
        <v>127</v>
      </c>
      <c r="C96" s="241"/>
      <c r="D96" s="164"/>
      <c r="E96" s="242"/>
      <c r="F96" s="31"/>
      <c r="G96" s="239"/>
      <c r="H96" s="241">
        <v>1</v>
      </c>
      <c r="I96" s="240"/>
      <c r="J96" s="169"/>
      <c r="K96" s="38"/>
      <c r="L96" s="175"/>
      <c r="M96" s="176"/>
      <c r="N96" s="171"/>
      <c r="O96" s="171"/>
      <c r="P96" s="172"/>
      <c r="Q96" s="31"/>
      <c r="R96" s="31">
        <f t="shared" si="2"/>
        <v>1</v>
      </c>
    </row>
    <row r="97" spans="1:18" s="9" customFormat="1" ht="12.75">
      <c r="A97" s="42">
        <v>348</v>
      </c>
      <c r="B97" s="43" t="s">
        <v>128</v>
      </c>
      <c r="C97" s="241"/>
      <c r="D97" s="164"/>
      <c r="E97" s="242"/>
      <c r="F97" s="31"/>
      <c r="G97" s="239"/>
      <c r="H97" s="241"/>
      <c r="I97" s="240"/>
      <c r="J97" s="169"/>
      <c r="K97" s="38"/>
      <c r="L97" s="175"/>
      <c r="M97" s="176"/>
      <c r="N97" s="171"/>
      <c r="O97" s="171"/>
      <c r="P97" s="172"/>
      <c r="Q97" s="31"/>
      <c r="R97" s="31">
        <f t="shared" si="2"/>
        <v>0</v>
      </c>
    </row>
    <row r="98" spans="1:18" s="9" customFormat="1" ht="12.75">
      <c r="A98" s="42">
        <v>348.1</v>
      </c>
      <c r="B98" s="63" t="s">
        <v>129</v>
      </c>
      <c r="C98" s="241"/>
      <c r="D98" s="164"/>
      <c r="E98" s="242"/>
      <c r="F98" s="31"/>
      <c r="G98" s="245"/>
      <c r="H98" s="241"/>
      <c r="I98" s="240"/>
      <c r="J98" s="169"/>
      <c r="K98" s="38"/>
      <c r="L98" s="175"/>
      <c r="M98" s="176"/>
      <c r="N98" s="171"/>
      <c r="O98" s="171"/>
      <c r="P98" s="172"/>
      <c r="Q98" s="31"/>
      <c r="R98" s="31">
        <f t="shared" si="2"/>
        <v>0</v>
      </c>
    </row>
    <row r="99" spans="1:18" s="9" customFormat="1" ht="12">
      <c r="A99" s="42">
        <v>373</v>
      </c>
      <c r="B99" s="66" t="s">
        <v>332</v>
      </c>
      <c r="C99" s="241">
        <v>1</v>
      </c>
      <c r="D99" s="164"/>
      <c r="E99" s="173"/>
      <c r="F99" s="34"/>
      <c r="G99" s="174"/>
      <c r="H99" s="175"/>
      <c r="I99" s="34"/>
      <c r="J99" s="169"/>
      <c r="K99" s="38"/>
      <c r="L99" s="175"/>
      <c r="M99" s="176"/>
      <c r="N99" s="171"/>
      <c r="O99" s="171"/>
      <c r="P99" s="172"/>
      <c r="Q99" s="31"/>
      <c r="R99" s="31">
        <f t="shared" si="2"/>
        <v>1</v>
      </c>
    </row>
    <row r="100" spans="1:18" s="9" customFormat="1" ht="12.75">
      <c r="A100" s="42">
        <v>374</v>
      </c>
      <c r="B100" s="43" t="s">
        <v>130</v>
      </c>
      <c r="C100" s="241"/>
      <c r="D100" s="164"/>
      <c r="E100" s="242"/>
      <c r="F100" s="31"/>
      <c r="G100" s="239"/>
      <c r="H100" s="241"/>
      <c r="I100" s="240"/>
      <c r="J100" s="169"/>
      <c r="K100" s="38"/>
      <c r="L100" s="175"/>
      <c r="M100" s="176"/>
      <c r="N100" s="171"/>
      <c r="O100" s="171"/>
      <c r="P100" s="172"/>
      <c r="Q100" s="31"/>
      <c r="R100" s="31">
        <f t="shared" si="2"/>
        <v>0</v>
      </c>
    </row>
    <row r="101" spans="1:18" s="9" customFormat="1" ht="12.75">
      <c r="A101" s="42">
        <v>378</v>
      </c>
      <c r="B101" s="30" t="s">
        <v>131</v>
      </c>
      <c r="C101" s="241"/>
      <c r="D101" s="164"/>
      <c r="E101" s="242"/>
      <c r="F101" s="31"/>
      <c r="G101" s="239"/>
      <c r="H101" s="241"/>
      <c r="I101" s="240"/>
      <c r="J101" s="169"/>
      <c r="K101" s="38"/>
      <c r="L101" s="175"/>
      <c r="M101" s="176"/>
      <c r="N101" s="171"/>
      <c r="O101" s="171"/>
      <c r="P101" s="172"/>
      <c r="Q101" s="31"/>
      <c r="R101" s="31">
        <f t="shared" si="2"/>
        <v>0</v>
      </c>
    </row>
    <row r="102" spans="1:18" s="9" customFormat="1" ht="12.75">
      <c r="A102" s="42">
        <v>380</v>
      </c>
      <c r="B102" s="30" t="s">
        <v>132</v>
      </c>
      <c r="C102" s="241">
        <v>3</v>
      </c>
      <c r="D102" s="164"/>
      <c r="E102" s="242"/>
      <c r="F102" s="31"/>
      <c r="G102" s="239"/>
      <c r="H102" s="241"/>
      <c r="I102" s="240"/>
      <c r="J102" s="169"/>
      <c r="K102" s="38"/>
      <c r="L102" s="175"/>
      <c r="M102" s="176"/>
      <c r="N102" s="171"/>
      <c r="O102" s="171"/>
      <c r="P102" s="172"/>
      <c r="Q102" s="31"/>
      <c r="R102" s="31">
        <f t="shared" si="2"/>
        <v>3</v>
      </c>
    </row>
    <row r="103" spans="1:18" s="9" customFormat="1" ht="12.75">
      <c r="A103" s="42">
        <v>412</v>
      </c>
      <c r="B103" s="30" t="s">
        <v>133</v>
      </c>
      <c r="C103" s="241">
        <v>8</v>
      </c>
      <c r="D103" s="164">
        <v>15</v>
      </c>
      <c r="E103" s="242">
        <v>60</v>
      </c>
      <c r="F103" s="31">
        <v>19</v>
      </c>
      <c r="G103" s="239">
        <v>4</v>
      </c>
      <c r="H103" s="241">
        <v>12</v>
      </c>
      <c r="I103" s="240"/>
      <c r="J103" s="169">
        <v>8</v>
      </c>
      <c r="K103" s="38">
        <v>41</v>
      </c>
      <c r="L103" s="175"/>
      <c r="M103" s="176"/>
      <c r="N103" s="171"/>
      <c r="O103" s="177"/>
      <c r="P103" s="172"/>
      <c r="Q103" s="31"/>
      <c r="R103" s="31">
        <f t="shared" si="2"/>
        <v>167</v>
      </c>
    </row>
    <row r="104" spans="1:18" s="9" customFormat="1" ht="12.75">
      <c r="A104" s="42">
        <v>416</v>
      </c>
      <c r="B104" s="43" t="s">
        <v>134</v>
      </c>
      <c r="C104" s="241"/>
      <c r="D104" s="164"/>
      <c r="E104" s="242"/>
      <c r="F104" s="31">
        <v>9</v>
      </c>
      <c r="G104" s="239"/>
      <c r="H104" s="241"/>
      <c r="I104" s="240"/>
      <c r="J104" s="169"/>
      <c r="K104" s="38"/>
      <c r="L104" s="175"/>
      <c r="M104" s="176"/>
      <c r="N104" s="171"/>
      <c r="O104" s="171"/>
      <c r="P104" s="172"/>
      <c r="Q104" s="31"/>
      <c r="R104" s="31">
        <f t="shared" si="2"/>
        <v>9</v>
      </c>
    </row>
    <row r="105" spans="1:18" s="9" customFormat="1" ht="12.75">
      <c r="A105" s="64">
        <v>418</v>
      </c>
      <c r="B105" s="65" t="s">
        <v>135</v>
      </c>
      <c r="C105" s="241">
        <v>22</v>
      </c>
      <c r="D105" s="164">
        <v>27</v>
      </c>
      <c r="E105" s="242">
        <v>41</v>
      </c>
      <c r="F105" s="31">
        <v>9</v>
      </c>
      <c r="G105" s="246">
        <v>9</v>
      </c>
      <c r="H105" s="241">
        <v>16</v>
      </c>
      <c r="I105" s="240">
        <v>23</v>
      </c>
      <c r="J105" s="169">
        <v>10</v>
      </c>
      <c r="K105" s="38">
        <v>3</v>
      </c>
      <c r="L105" s="175">
        <v>50</v>
      </c>
      <c r="M105" s="176">
        <v>2</v>
      </c>
      <c r="N105" s="171">
        <v>2</v>
      </c>
      <c r="O105" s="177"/>
      <c r="P105" s="172"/>
      <c r="Q105" s="31"/>
      <c r="R105" s="31">
        <f t="shared" si="2"/>
        <v>214</v>
      </c>
    </row>
    <row r="106" spans="1:18" s="9" customFormat="1" ht="12.75">
      <c r="A106" s="42">
        <v>420</v>
      </c>
      <c r="B106" s="66" t="s">
        <v>136</v>
      </c>
      <c r="C106" s="241"/>
      <c r="D106" s="164"/>
      <c r="E106" s="242"/>
      <c r="F106" s="31"/>
      <c r="G106" s="247"/>
      <c r="H106" s="241"/>
      <c r="I106" s="240"/>
      <c r="J106" s="169"/>
      <c r="K106" s="38"/>
      <c r="L106" s="175"/>
      <c r="M106" s="176"/>
      <c r="N106" s="171"/>
      <c r="O106" s="171"/>
      <c r="P106" s="172"/>
      <c r="Q106" s="31"/>
      <c r="R106" s="31">
        <f t="shared" si="2"/>
        <v>0</v>
      </c>
    </row>
    <row r="107" spans="1:18" s="9" customFormat="1" ht="12.75">
      <c r="A107" s="67">
        <v>422</v>
      </c>
      <c r="B107" s="30" t="s">
        <v>137</v>
      </c>
      <c r="C107" s="241">
        <v>60</v>
      </c>
      <c r="D107" s="164">
        <v>8</v>
      </c>
      <c r="E107" s="242">
        <v>130</v>
      </c>
      <c r="F107" s="31">
        <v>103</v>
      </c>
      <c r="G107" s="239">
        <v>2</v>
      </c>
      <c r="H107" s="241">
        <v>16</v>
      </c>
      <c r="I107" s="240">
        <v>21</v>
      </c>
      <c r="J107" s="169">
        <v>15</v>
      </c>
      <c r="K107" s="38">
        <v>23</v>
      </c>
      <c r="L107" s="175">
        <v>16</v>
      </c>
      <c r="M107" s="176">
        <v>16</v>
      </c>
      <c r="N107" s="171">
        <v>9</v>
      </c>
      <c r="O107" s="177"/>
      <c r="P107" s="172"/>
      <c r="Q107" s="31"/>
      <c r="R107" s="31">
        <f t="shared" si="2"/>
        <v>419</v>
      </c>
    </row>
    <row r="108" spans="1:18" s="9" customFormat="1" ht="12.75">
      <c r="A108" s="49">
        <v>440</v>
      </c>
      <c r="B108" s="43" t="s">
        <v>138</v>
      </c>
      <c r="C108" s="241"/>
      <c r="D108" s="31"/>
      <c r="E108" s="242"/>
      <c r="F108" s="31"/>
      <c r="G108" s="239"/>
      <c r="H108" s="241"/>
      <c r="I108" s="240"/>
      <c r="J108" s="169"/>
      <c r="K108" s="38"/>
      <c r="L108" s="175"/>
      <c r="M108" s="176"/>
      <c r="N108" s="171"/>
      <c r="O108" s="171"/>
      <c r="P108" s="172"/>
      <c r="Q108" s="31"/>
      <c r="R108" s="31">
        <f t="shared" si="2"/>
        <v>0</v>
      </c>
    </row>
    <row r="109" spans="1:18" s="9" customFormat="1" ht="12.75">
      <c r="A109" s="42">
        <v>446</v>
      </c>
      <c r="B109" s="43" t="s">
        <v>139</v>
      </c>
      <c r="C109" s="241"/>
      <c r="D109" s="175"/>
      <c r="E109" s="242"/>
      <c r="F109" s="31"/>
      <c r="G109" s="239"/>
      <c r="H109" s="241"/>
      <c r="I109" s="240"/>
      <c r="J109" s="169"/>
      <c r="K109" s="38"/>
      <c r="L109" s="175"/>
      <c r="M109" s="176"/>
      <c r="N109" s="171"/>
      <c r="O109" s="171"/>
      <c r="P109" s="172"/>
      <c r="Q109" s="31"/>
      <c r="R109" s="31">
        <f t="shared" si="2"/>
        <v>0</v>
      </c>
    </row>
    <row r="110" spans="1:18" s="9" customFormat="1" ht="12.75">
      <c r="A110" s="42">
        <v>447</v>
      </c>
      <c r="B110" s="43" t="s">
        <v>140</v>
      </c>
      <c r="C110" s="241"/>
      <c r="D110" s="164"/>
      <c r="E110" s="242"/>
      <c r="F110" s="31"/>
      <c r="G110" s="239"/>
      <c r="H110" s="241"/>
      <c r="I110" s="240"/>
      <c r="J110" s="169"/>
      <c r="K110" s="38"/>
      <c r="L110" s="175">
        <v>6</v>
      </c>
      <c r="M110" s="176"/>
      <c r="N110" s="171"/>
      <c r="O110" s="171"/>
      <c r="P110" s="172"/>
      <c r="Q110" s="31"/>
      <c r="R110" s="31">
        <f t="shared" si="2"/>
        <v>6</v>
      </c>
    </row>
    <row r="111" spans="1:18" s="9" customFormat="1" ht="12.75">
      <c r="A111" s="49">
        <v>449</v>
      </c>
      <c r="B111" s="43" t="s">
        <v>141</v>
      </c>
      <c r="C111" s="241"/>
      <c r="D111" s="164"/>
      <c r="E111" s="242">
        <v>1</v>
      </c>
      <c r="F111" s="31"/>
      <c r="G111" s="239"/>
      <c r="H111" s="241"/>
      <c r="I111" s="240"/>
      <c r="J111" s="169"/>
      <c r="K111" s="38"/>
      <c r="L111" s="175"/>
      <c r="M111" s="176"/>
      <c r="N111" s="171"/>
      <c r="O111" s="171"/>
      <c r="P111" s="172"/>
      <c r="Q111" s="31"/>
      <c r="R111" s="31">
        <f t="shared" si="2"/>
        <v>1</v>
      </c>
    </row>
    <row r="112" spans="1:18" s="9" customFormat="1" ht="12.75">
      <c r="A112" s="42">
        <v>452</v>
      </c>
      <c r="B112" s="30" t="s">
        <v>142</v>
      </c>
      <c r="C112" s="241"/>
      <c r="D112" s="164"/>
      <c r="E112" s="242">
        <v>7</v>
      </c>
      <c r="F112" s="31"/>
      <c r="G112" s="239"/>
      <c r="H112" s="241"/>
      <c r="I112" s="240"/>
      <c r="J112" s="169"/>
      <c r="K112" s="38"/>
      <c r="L112" s="175"/>
      <c r="M112" s="176"/>
      <c r="N112" s="171"/>
      <c r="O112" s="171"/>
      <c r="P112" s="172"/>
      <c r="Q112" s="31"/>
      <c r="R112" s="31">
        <f t="shared" si="2"/>
        <v>7</v>
      </c>
    </row>
    <row r="113" spans="1:18" s="9" customFormat="1" ht="12.75">
      <c r="A113" s="42">
        <v>455</v>
      </c>
      <c r="B113" s="30" t="s">
        <v>143</v>
      </c>
      <c r="C113" s="241"/>
      <c r="D113" s="164"/>
      <c r="E113" s="242"/>
      <c r="F113" s="31"/>
      <c r="G113" s="239"/>
      <c r="H113" s="241"/>
      <c r="I113" s="240"/>
      <c r="J113" s="169"/>
      <c r="K113" s="38"/>
      <c r="L113" s="175">
        <v>1</v>
      </c>
      <c r="M113" s="176"/>
      <c r="N113" s="171"/>
      <c r="O113" s="171"/>
      <c r="P113" s="172"/>
      <c r="Q113" s="31"/>
      <c r="R113" s="31">
        <f t="shared" si="2"/>
        <v>1</v>
      </c>
    </row>
    <row r="114" spans="1:18" s="9" customFormat="1" ht="12.75">
      <c r="A114" s="42">
        <v>458</v>
      </c>
      <c r="B114" s="30" t="s">
        <v>144</v>
      </c>
      <c r="C114" s="241">
        <v>1</v>
      </c>
      <c r="D114" s="164"/>
      <c r="E114" s="242"/>
      <c r="F114" s="31"/>
      <c r="G114" s="239"/>
      <c r="H114" s="241"/>
      <c r="I114" s="240"/>
      <c r="J114" s="169"/>
      <c r="K114" s="38"/>
      <c r="L114" s="175"/>
      <c r="M114" s="176"/>
      <c r="N114" s="171"/>
      <c r="O114" s="171"/>
      <c r="P114" s="172"/>
      <c r="Q114" s="31"/>
      <c r="R114" s="31">
        <f t="shared" si="2"/>
        <v>1</v>
      </c>
    </row>
    <row r="115" spans="1:18" s="9" customFormat="1" ht="12.75">
      <c r="A115" s="42">
        <v>463</v>
      </c>
      <c r="B115" s="43" t="s">
        <v>145</v>
      </c>
      <c r="C115" s="241"/>
      <c r="D115" s="164"/>
      <c r="E115" s="242">
        <v>5</v>
      </c>
      <c r="F115" s="31"/>
      <c r="G115" s="239"/>
      <c r="H115" s="241"/>
      <c r="I115" s="240"/>
      <c r="J115" s="169"/>
      <c r="K115" s="38"/>
      <c r="L115" s="175"/>
      <c r="M115" s="176"/>
      <c r="N115" s="171"/>
      <c r="O115" s="171"/>
      <c r="P115" s="172"/>
      <c r="Q115" s="31"/>
      <c r="R115" s="31">
        <f t="shared" si="2"/>
        <v>5</v>
      </c>
    </row>
    <row r="116" spans="1:18" s="9" customFormat="1" ht="12.75">
      <c r="A116" s="42">
        <v>466</v>
      </c>
      <c r="B116" s="43" t="s">
        <v>146</v>
      </c>
      <c r="C116" s="241"/>
      <c r="D116" s="164"/>
      <c r="E116" s="242"/>
      <c r="F116" s="31"/>
      <c r="G116" s="239"/>
      <c r="H116" s="241"/>
      <c r="I116" s="240"/>
      <c r="J116" s="169"/>
      <c r="K116" s="38"/>
      <c r="L116" s="175"/>
      <c r="M116" s="176"/>
      <c r="N116" s="171"/>
      <c r="O116" s="171"/>
      <c r="P116" s="172"/>
      <c r="Q116" s="31"/>
      <c r="R116" s="31">
        <f t="shared" si="2"/>
        <v>0</v>
      </c>
    </row>
    <row r="117" spans="1:18" s="9" customFormat="1" ht="12.75">
      <c r="A117" s="42">
        <v>467</v>
      </c>
      <c r="B117" s="43" t="s">
        <v>147</v>
      </c>
      <c r="C117" s="241"/>
      <c r="D117" s="164"/>
      <c r="E117" s="242"/>
      <c r="F117" s="31"/>
      <c r="G117" s="239"/>
      <c r="H117" s="241">
        <v>1</v>
      </c>
      <c r="I117" s="240"/>
      <c r="J117" s="169"/>
      <c r="K117" s="38"/>
      <c r="L117" s="175"/>
      <c r="M117" s="176"/>
      <c r="N117" s="171"/>
      <c r="O117" s="171"/>
      <c r="P117" s="172"/>
      <c r="Q117" s="31"/>
      <c r="R117" s="31">
        <f t="shared" si="2"/>
        <v>1</v>
      </c>
    </row>
    <row r="118" spans="1:18" s="9" customFormat="1" ht="12.75">
      <c r="A118" s="42">
        <v>469</v>
      </c>
      <c r="B118" s="43" t="s">
        <v>148</v>
      </c>
      <c r="C118" s="241"/>
      <c r="D118" s="164"/>
      <c r="E118" s="242"/>
      <c r="F118" s="31"/>
      <c r="G118" s="239"/>
      <c r="H118" s="241"/>
      <c r="I118" s="240"/>
      <c r="J118" s="169"/>
      <c r="K118" s="38"/>
      <c r="L118" s="175"/>
      <c r="M118" s="176"/>
      <c r="N118" s="171"/>
      <c r="O118" s="171"/>
      <c r="P118" s="172"/>
      <c r="Q118" s="31"/>
      <c r="R118" s="31">
        <f t="shared" si="2"/>
        <v>0</v>
      </c>
    </row>
    <row r="119" spans="1:18" s="9" customFormat="1" ht="12.75">
      <c r="A119" s="42">
        <v>472</v>
      </c>
      <c r="B119" s="30" t="s">
        <v>149</v>
      </c>
      <c r="C119" s="241">
        <v>1</v>
      </c>
      <c r="D119" s="164"/>
      <c r="E119" s="242"/>
      <c r="F119" s="31"/>
      <c r="G119" s="239"/>
      <c r="H119" s="241"/>
      <c r="I119" s="240"/>
      <c r="J119" s="169"/>
      <c r="K119" s="38"/>
      <c r="L119" s="175">
        <v>3</v>
      </c>
      <c r="M119" s="176"/>
      <c r="N119" s="171"/>
      <c r="O119" s="171"/>
      <c r="P119" s="172"/>
      <c r="Q119" s="31"/>
      <c r="R119" s="31">
        <f t="shared" si="2"/>
        <v>4</v>
      </c>
    </row>
    <row r="120" spans="1:18" s="9" customFormat="1" ht="12.75">
      <c r="A120" s="42">
        <v>479</v>
      </c>
      <c r="B120" s="30" t="s">
        <v>150</v>
      </c>
      <c r="C120" s="241"/>
      <c r="D120" s="164"/>
      <c r="E120" s="242"/>
      <c r="F120" s="31"/>
      <c r="G120" s="239"/>
      <c r="H120" s="241"/>
      <c r="I120" s="240"/>
      <c r="J120" s="169"/>
      <c r="K120" s="38"/>
      <c r="L120" s="175"/>
      <c r="M120" s="176"/>
      <c r="N120" s="171"/>
      <c r="O120" s="171"/>
      <c r="P120" s="172"/>
      <c r="Q120" s="31"/>
      <c r="R120" s="31">
        <f t="shared" si="2"/>
        <v>0</v>
      </c>
    </row>
    <row r="121" spans="1:18" s="9" customFormat="1" ht="12.75">
      <c r="A121" s="49">
        <v>484</v>
      </c>
      <c r="B121" s="30" t="s">
        <v>151</v>
      </c>
      <c r="C121" s="241">
        <v>15</v>
      </c>
      <c r="D121" s="164">
        <v>1</v>
      </c>
      <c r="E121" s="242"/>
      <c r="F121" s="31">
        <v>8</v>
      </c>
      <c r="G121" s="239">
        <v>3</v>
      </c>
      <c r="H121" s="241"/>
      <c r="I121" s="240"/>
      <c r="J121" s="169">
        <v>15</v>
      </c>
      <c r="K121" s="38">
        <v>9</v>
      </c>
      <c r="L121" s="175">
        <v>6</v>
      </c>
      <c r="M121" s="176">
        <v>30</v>
      </c>
      <c r="N121" s="171"/>
      <c r="O121" s="171"/>
      <c r="P121" s="172"/>
      <c r="Q121" s="31"/>
      <c r="R121" s="31">
        <f t="shared" si="2"/>
        <v>87</v>
      </c>
    </row>
    <row r="122" spans="1:18" s="9" customFormat="1" ht="12.75">
      <c r="A122" s="42">
        <v>501</v>
      </c>
      <c r="B122" s="30" t="s">
        <v>152</v>
      </c>
      <c r="C122" s="241"/>
      <c r="D122" s="164">
        <v>1</v>
      </c>
      <c r="E122" s="242">
        <v>16</v>
      </c>
      <c r="F122" s="31">
        <v>4</v>
      </c>
      <c r="G122" s="239">
        <v>4</v>
      </c>
      <c r="H122" s="241">
        <v>8</v>
      </c>
      <c r="I122" s="240">
        <v>7</v>
      </c>
      <c r="J122" s="169">
        <v>8</v>
      </c>
      <c r="K122" s="38"/>
      <c r="L122" s="175">
        <v>4</v>
      </c>
      <c r="M122" s="176">
        <v>4</v>
      </c>
      <c r="N122" s="171"/>
      <c r="O122" s="177"/>
      <c r="P122" s="172"/>
      <c r="Q122" s="31"/>
      <c r="R122" s="31">
        <f t="shared" si="2"/>
        <v>56</v>
      </c>
    </row>
    <row r="123" spans="1:18" s="9" customFormat="1">
      <c r="A123" s="42">
        <v>504</v>
      </c>
      <c r="B123" s="30" t="s">
        <v>153</v>
      </c>
      <c r="C123" s="241"/>
      <c r="D123" s="182"/>
      <c r="E123" s="242"/>
      <c r="F123" s="31"/>
      <c r="G123" s="239"/>
      <c r="H123" s="241"/>
      <c r="I123" s="240"/>
      <c r="J123"/>
      <c r="K123" s="38"/>
      <c r="L123" s="175"/>
      <c r="M123" s="176"/>
      <c r="N123" s="171"/>
      <c r="O123"/>
      <c r="P123" s="172"/>
      <c r="Q123" s="31"/>
      <c r="R123" s="31">
        <f t="shared" si="2"/>
        <v>0</v>
      </c>
    </row>
    <row r="124" spans="1:18" s="9" customFormat="1" ht="12.75">
      <c r="A124" s="42">
        <v>506</v>
      </c>
      <c r="B124" s="30" t="s">
        <v>154</v>
      </c>
      <c r="C124" s="241">
        <v>3</v>
      </c>
      <c r="D124" s="164">
        <v>1</v>
      </c>
      <c r="E124" s="242"/>
      <c r="F124" s="31">
        <v>13</v>
      </c>
      <c r="G124" s="239"/>
      <c r="H124" s="241">
        <v>7</v>
      </c>
      <c r="I124" s="240">
        <v>3</v>
      </c>
      <c r="J124" s="169">
        <v>2</v>
      </c>
      <c r="K124" s="38">
        <v>9</v>
      </c>
      <c r="L124" s="175">
        <v>19</v>
      </c>
      <c r="M124" s="176">
        <v>7</v>
      </c>
      <c r="N124" s="171"/>
      <c r="O124" s="177"/>
      <c r="P124" s="172"/>
      <c r="Q124" s="31"/>
      <c r="R124" s="31">
        <f t="shared" si="2"/>
        <v>64</v>
      </c>
    </row>
    <row r="125" spans="1:18" s="9" customFormat="1" ht="12.75">
      <c r="A125" s="42">
        <v>513</v>
      </c>
      <c r="B125" s="30" t="s">
        <v>155</v>
      </c>
      <c r="C125" s="241"/>
      <c r="D125" s="164"/>
      <c r="E125" s="242">
        <v>1</v>
      </c>
      <c r="F125" s="31"/>
      <c r="G125" s="239"/>
      <c r="H125" s="241">
        <v>1</v>
      </c>
      <c r="I125" s="240"/>
      <c r="J125" s="169"/>
      <c r="K125" s="38"/>
      <c r="L125" s="175"/>
      <c r="M125" s="176"/>
      <c r="N125" s="171"/>
      <c r="O125" s="171"/>
      <c r="P125" s="172"/>
      <c r="Q125" s="31"/>
      <c r="R125" s="31">
        <f t="shared" si="2"/>
        <v>2</v>
      </c>
    </row>
    <row r="126" spans="1:18" s="9" customFormat="1" ht="12.75">
      <c r="A126" s="42">
        <v>516</v>
      </c>
      <c r="B126" s="43" t="s">
        <v>156</v>
      </c>
      <c r="C126" s="241">
        <v>1</v>
      </c>
      <c r="D126" s="164"/>
      <c r="E126" s="242"/>
      <c r="F126" s="31"/>
      <c r="G126" s="239"/>
      <c r="H126" s="241"/>
      <c r="I126" s="240"/>
      <c r="J126" s="169"/>
      <c r="K126" s="38"/>
      <c r="L126" s="175"/>
      <c r="M126" s="176"/>
      <c r="N126" s="171"/>
      <c r="O126" s="171"/>
      <c r="P126" s="172"/>
      <c r="Q126" s="31"/>
      <c r="R126" s="31">
        <f t="shared" si="2"/>
        <v>1</v>
      </c>
    </row>
    <row r="127" spans="1:18" s="9" customFormat="1" ht="12.75">
      <c r="A127" s="49">
        <v>522</v>
      </c>
      <c r="B127" s="43" t="s">
        <v>157</v>
      </c>
      <c r="C127" s="241"/>
      <c r="D127" s="164"/>
      <c r="E127" s="242"/>
      <c r="F127" s="31"/>
      <c r="G127" s="239"/>
      <c r="H127" s="241"/>
      <c r="I127" s="240"/>
      <c r="J127" s="169"/>
      <c r="K127" s="38"/>
      <c r="L127" s="175">
        <v>2</v>
      </c>
      <c r="M127" s="176"/>
      <c r="N127" s="171"/>
      <c r="O127" s="171"/>
      <c r="P127" s="172"/>
      <c r="Q127" s="31"/>
      <c r="R127" s="31">
        <f t="shared" si="2"/>
        <v>2</v>
      </c>
    </row>
    <row r="128" spans="1:18" s="9" customFormat="1" ht="12.75">
      <c r="A128" s="42">
        <v>524</v>
      </c>
      <c r="B128" s="30" t="s">
        <v>158</v>
      </c>
      <c r="C128" s="241"/>
      <c r="D128" s="164"/>
      <c r="E128" s="242"/>
      <c r="F128" s="31"/>
      <c r="G128" s="239"/>
      <c r="H128" s="241">
        <v>4</v>
      </c>
      <c r="I128" s="240">
        <v>5</v>
      </c>
      <c r="J128" s="169"/>
      <c r="K128" s="38"/>
      <c r="L128" s="175">
        <v>1</v>
      </c>
      <c r="M128" s="176"/>
      <c r="N128" s="171">
        <v>2</v>
      </c>
      <c r="O128" s="171"/>
      <c r="P128" s="172"/>
      <c r="Q128" s="31"/>
      <c r="R128" s="31">
        <f t="shared" si="2"/>
        <v>12</v>
      </c>
    </row>
    <row r="129" spans="1:18" s="9" customFormat="1" ht="12.75">
      <c r="A129" s="42">
        <v>529</v>
      </c>
      <c r="B129" s="30" t="s">
        <v>159</v>
      </c>
      <c r="C129" s="241"/>
      <c r="D129" s="164"/>
      <c r="E129" s="242"/>
      <c r="F129" s="31">
        <v>1</v>
      </c>
      <c r="G129" s="239"/>
      <c r="H129" s="241">
        <v>1</v>
      </c>
      <c r="I129" s="240">
        <v>1</v>
      </c>
      <c r="J129" s="169"/>
      <c r="K129" s="38"/>
      <c r="L129" s="175">
        <v>1</v>
      </c>
      <c r="M129" s="176">
        <v>2</v>
      </c>
      <c r="N129" s="171"/>
      <c r="O129" s="171"/>
      <c r="P129" s="172"/>
      <c r="Q129" s="31"/>
      <c r="R129" s="31">
        <f t="shared" si="2"/>
        <v>6</v>
      </c>
    </row>
    <row r="130" spans="1:18" s="9" customFormat="1" ht="12.75">
      <c r="A130" s="42">
        <v>530</v>
      </c>
      <c r="B130" s="30" t="s">
        <v>160</v>
      </c>
      <c r="C130" s="241"/>
      <c r="D130" s="164"/>
      <c r="E130" s="242">
        <v>1</v>
      </c>
      <c r="F130" s="31"/>
      <c r="G130" s="239"/>
      <c r="H130" s="241"/>
      <c r="I130" s="240"/>
      <c r="J130" s="169"/>
      <c r="K130" s="38"/>
      <c r="L130" s="175">
        <v>1</v>
      </c>
      <c r="M130" s="176">
        <v>1</v>
      </c>
      <c r="N130" s="171"/>
      <c r="O130" s="171"/>
      <c r="P130" s="172"/>
      <c r="Q130" s="31"/>
      <c r="R130" s="31">
        <f t="shared" si="2"/>
        <v>3</v>
      </c>
    </row>
    <row r="131" spans="1:18" s="9" customFormat="1" ht="12.75">
      <c r="A131" s="42">
        <v>534</v>
      </c>
      <c r="B131" s="30" t="s">
        <v>161</v>
      </c>
      <c r="C131" s="241"/>
      <c r="D131" s="164"/>
      <c r="E131" s="242"/>
      <c r="F131" s="31"/>
      <c r="G131" s="239"/>
      <c r="H131" s="241"/>
      <c r="I131" s="240"/>
      <c r="J131" s="169"/>
      <c r="K131" s="38"/>
      <c r="L131" s="175"/>
      <c r="M131" s="176"/>
      <c r="N131" s="171"/>
      <c r="O131" s="171"/>
      <c r="P131" s="172"/>
      <c r="Q131" s="31"/>
      <c r="R131" s="31">
        <f t="shared" si="2"/>
        <v>0</v>
      </c>
    </row>
    <row r="132" spans="1:18" s="9" customFormat="1" ht="12.75">
      <c r="A132" s="42">
        <v>536</v>
      </c>
      <c r="B132" s="30" t="s">
        <v>162</v>
      </c>
      <c r="C132" s="241">
        <v>1</v>
      </c>
      <c r="D132" s="164">
        <v>2</v>
      </c>
      <c r="E132" s="242">
        <v>11</v>
      </c>
      <c r="F132" s="31">
        <v>6</v>
      </c>
      <c r="G132" s="239">
        <v>1</v>
      </c>
      <c r="H132" s="241">
        <v>16</v>
      </c>
      <c r="I132" s="240">
        <v>20</v>
      </c>
      <c r="J132" s="169">
        <v>1</v>
      </c>
      <c r="K132" s="38">
        <v>15</v>
      </c>
      <c r="L132" s="175">
        <v>10</v>
      </c>
      <c r="M132" s="176">
        <v>3</v>
      </c>
      <c r="N132" s="171">
        <v>4</v>
      </c>
      <c r="O132" s="171"/>
      <c r="P132" s="172"/>
      <c r="Q132" s="31"/>
      <c r="R132" s="31">
        <f t="shared" ref="R132:R195" si="3">SUM(C132:P132)</f>
        <v>90</v>
      </c>
    </row>
    <row r="133" spans="1:18" s="9" customFormat="1" ht="12.75">
      <c r="A133" s="42">
        <v>544</v>
      </c>
      <c r="B133" s="43" t="s">
        <v>163</v>
      </c>
      <c r="C133" s="241"/>
      <c r="D133" s="164"/>
      <c r="E133" s="242"/>
      <c r="F133" s="31"/>
      <c r="G133" s="239"/>
      <c r="H133" s="241"/>
      <c r="I133" s="240"/>
      <c r="J133" s="169"/>
      <c r="K133" s="38"/>
      <c r="L133" s="175"/>
      <c r="M133" s="176"/>
      <c r="N133" s="171"/>
      <c r="O133" s="171"/>
      <c r="P133" s="172"/>
      <c r="Q133" s="31"/>
      <c r="R133" s="31">
        <f t="shared" si="3"/>
        <v>0</v>
      </c>
    </row>
    <row r="134" spans="1:18" s="9" customFormat="1" ht="12.75">
      <c r="A134" s="49">
        <v>546</v>
      </c>
      <c r="B134" s="43" t="s">
        <v>164</v>
      </c>
      <c r="C134" s="241"/>
      <c r="D134" s="164"/>
      <c r="E134" s="242"/>
      <c r="F134" s="31"/>
      <c r="G134" s="239"/>
      <c r="H134" s="241"/>
      <c r="I134" s="240">
        <v>4</v>
      </c>
      <c r="J134" s="169"/>
      <c r="K134" s="38"/>
      <c r="L134" s="175"/>
      <c r="M134" s="176"/>
      <c r="N134" s="171"/>
      <c r="O134" s="171"/>
      <c r="P134" s="172"/>
      <c r="Q134" s="31"/>
      <c r="R134" s="31">
        <f t="shared" si="3"/>
        <v>4</v>
      </c>
    </row>
    <row r="135" spans="1:18" s="9" customFormat="1" ht="12.75">
      <c r="A135" s="49">
        <v>552</v>
      </c>
      <c r="B135" s="30" t="s">
        <v>165</v>
      </c>
      <c r="C135" s="241"/>
      <c r="D135" s="164"/>
      <c r="E135" s="242"/>
      <c r="F135" s="31"/>
      <c r="G135" s="239"/>
      <c r="H135" s="241"/>
      <c r="I135" s="240"/>
      <c r="J135" s="169"/>
      <c r="K135" s="38"/>
      <c r="L135" s="175"/>
      <c r="M135" s="176"/>
      <c r="N135" s="171"/>
      <c r="O135" s="171"/>
      <c r="P135" s="172"/>
      <c r="Q135" s="31"/>
      <c r="R135" s="31">
        <f t="shared" si="3"/>
        <v>0</v>
      </c>
    </row>
    <row r="136" spans="1:18" s="9" customFormat="1" ht="12.75">
      <c r="A136" s="42">
        <v>553</v>
      </c>
      <c r="B136" s="43" t="s">
        <v>166</v>
      </c>
      <c r="C136" s="241"/>
      <c r="D136" s="164"/>
      <c r="E136" s="242"/>
      <c r="F136" s="31"/>
      <c r="G136" s="239"/>
      <c r="H136" s="241"/>
      <c r="I136" s="240"/>
      <c r="J136" s="169"/>
      <c r="K136" s="38"/>
      <c r="L136" s="175"/>
      <c r="M136" s="176"/>
      <c r="N136" s="171"/>
      <c r="O136" s="171"/>
      <c r="P136" s="172"/>
      <c r="Q136" s="31"/>
      <c r="R136" s="31">
        <f t="shared" si="3"/>
        <v>0</v>
      </c>
    </row>
    <row r="137" spans="1:18" s="9" customFormat="1" ht="12.75">
      <c r="A137" s="42">
        <v>554</v>
      </c>
      <c r="B137" s="43" t="s">
        <v>167</v>
      </c>
      <c r="C137" s="241"/>
      <c r="D137" s="164"/>
      <c r="E137" s="242"/>
      <c r="F137" s="31"/>
      <c r="G137" s="239"/>
      <c r="H137" s="241"/>
      <c r="I137" s="240">
        <v>1</v>
      </c>
      <c r="J137" s="169"/>
      <c r="K137" s="38"/>
      <c r="L137" s="175"/>
      <c r="M137" s="176"/>
      <c r="N137" s="171"/>
      <c r="O137" s="171"/>
      <c r="P137" s="172"/>
      <c r="Q137" s="31"/>
      <c r="R137" s="31">
        <f t="shared" si="3"/>
        <v>1</v>
      </c>
    </row>
    <row r="138" spans="1:18" s="9" customFormat="1" ht="12.75">
      <c r="A138" s="42">
        <v>555</v>
      </c>
      <c r="B138" s="30" t="s">
        <v>168</v>
      </c>
      <c r="C138" s="241"/>
      <c r="D138" s="164"/>
      <c r="E138" s="242"/>
      <c r="F138" s="31"/>
      <c r="G138" s="239"/>
      <c r="H138" s="241"/>
      <c r="I138" s="240"/>
      <c r="J138" s="169"/>
      <c r="K138" s="38"/>
      <c r="L138" s="175">
        <v>1</v>
      </c>
      <c r="M138" s="176"/>
      <c r="N138" s="171"/>
      <c r="O138" s="171"/>
      <c r="P138" s="172"/>
      <c r="Q138" s="31"/>
      <c r="R138" s="31">
        <f t="shared" si="3"/>
        <v>1</v>
      </c>
    </row>
    <row r="139" spans="1:18" s="9" customFormat="1" ht="12.75">
      <c r="A139" s="42">
        <v>556</v>
      </c>
      <c r="B139" s="30" t="s">
        <v>169</v>
      </c>
      <c r="C139" s="241">
        <v>1</v>
      </c>
      <c r="D139" s="164">
        <v>1</v>
      </c>
      <c r="E139" s="242"/>
      <c r="F139" s="31"/>
      <c r="G139" s="239"/>
      <c r="H139" s="241">
        <v>2</v>
      </c>
      <c r="I139" s="240">
        <v>2</v>
      </c>
      <c r="J139" s="169"/>
      <c r="K139" s="38">
        <v>3</v>
      </c>
      <c r="L139" s="175">
        <v>5</v>
      </c>
      <c r="M139" s="176"/>
      <c r="N139" s="171"/>
      <c r="O139" s="171"/>
      <c r="P139" s="172"/>
      <c r="Q139" s="31"/>
      <c r="R139" s="31">
        <f t="shared" si="3"/>
        <v>14</v>
      </c>
    </row>
    <row r="140" spans="1:18" s="9" customFormat="1" ht="12.75">
      <c r="A140" s="42">
        <v>558</v>
      </c>
      <c r="B140" s="30" t="s">
        <v>170</v>
      </c>
      <c r="C140" s="241"/>
      <c r="D140" s="164"/>
      <c r="E140" s="242"/>
      <c r="F140" s="31"/>
      <c r="G140" s="239"/>
      <c r="H140" s="241"/>
      <c r="I140" s="240"/>
      <c r="J140" s="169"/>
      <c r="K140" s="38"/>
      <c r="L140" s="175"/>
      <c r="M140" s="176"/>
      <c r="N140" s="171"/>
      <c r="O140" s="171"/>
      <c r="P140" s="172"/>
      <c r="Q140" s="31"/>
      <c r="R140" s="31">
        <f t="shared" si="3"/>
        <v>0</v>
      </c>
    </row>
    <row r="141" spans="1:18" s="9" customFormat="1" ht="12.75">
      <c r="A141" s="42">
        <v>560</v>
      </c>
      <c r="B141" s="30" t="s">
        <v>171</v>
      </c>
      <c r="C141" s="241">
        <v>1</v>
      </c>
      <c r="D141" s="164"/>
      <c r="E141" s="242"/>
      <c r="F141" s="31"/>
      <c r="G141" s="239">
        <v>4</v>
      </c>
      <c r="H141" s="241"/>
      <c r="I141" s="240"/>
      <c r="J141" s="169"/>
      <c r="K141" s="38"/>
      <c r="L141" s="175"/>
      <c r="M141" s="176"/>
      <c r="N141" s="171"/>
      <c r="O141" s="177"/>
      <c r="P141" s="172"/>
      <c r="Q141" s="31"/>
      <c r="R141" s="31">
        <f t="shared" si="3"/>
        <v>5</v>
      </c>
    </row>
    <row r="142" spans="1:18" s="9" customFormat="1" ht="12.75">
      <c r="A142" s="42">
        <v>562</v>
      </c>
      <c r="B142" s="30" t="s">
        <v>172</v>
      </c>
      <c r="C142" s="241"/>
      <c r="D142" s="164">
        <v>3</v>
      </c>
      <c r="E142" s="242">
        <v>3</v>
      </c>
      <c r="F142" s="31">
        <v>16</v>
      </c>
      <c r="G142" s="239">
        <v>1</v>
      </c>
      <c r="H142" s="241">
        <v>6</v>
      </c>
      <c r="I142" s="240">
        <v>7</v>
      </c>
      <c r="J142" s="169">
        <v>2</v>
      </c>
      <c r="K142" s="38">
        <v>4</v>
      </c>
      <c r="L142" s="175">
        <v>3</v>
      </c>
      <c r="M142" s="176">
        <v>6</v>
      </c>
      <c r="N142" s="171">
        <v>1</v>
      </c>
      <c r="O142" s="177"/>
      <c r="P142" s="172"/>
      <c r="Q142" s="31"/>
      <c r="R142" s="31">
        <f t="shared" si="3"/>
        <v>52</v>
      </c>
    </row>
    <row r="143" spans="1:18" s="9" customFormat="1" ht="12.75">
      <c r="A143" s="42">
        <v>565</v>
      </c>
      <c r="B143" s="30" t="s">
        <v>173</v>
      </c>
      <c r="C143" s="241">
        <v>2</v>
      </c>
      <c r="D143" s="164"/>
      <c r="E143" s="242">
        <v>1</v>
      </c>
      <c r="F143" s="31">
        <v>8</v>
      </c>
      <c r="G143" s="239"/>
      <c r="H143" s="241"/>
      <c r="I143" s="240">
        <v>1</v>
      </c>
      <c r="J143" s="169">
        <v>1</v>
      </c>
      <c r="K143" s="38"/>
      <c r="L143" s="175">
        <v>9</v>
      </c>
      <c r="M143" s="176">
        <v>3</v>
      </c>
      <c r="N143" s="171">
        <v>1</v>
      </c>
      <c r="O143" s="177"/>
      <c r="P143" s="172"/>
      <c r="Q143" s="31"/>
      <c r="R143" s="31">
        <f t="shared" si="3"/>
        <v>26</v>
      </c>
    </row>
    <row r="144" spans="1:18" s="9" customFormat="1" ht="12.75">
      <c r="A144" s="42">
        <v>577</v>
      </c>
      <c r="B144" s="30" t="s">
        <v>174</v>
      </c>
      <c r="C144" s="241"/>
      <c r="D144" s="164"/>
      <c r="E144" s="242"/>
      <c r="F144" s="31"/>
      <c r="G144" s="239"/>
      <c r="H144" s="241"/>
      <c r="I144" s="240"/>
      <c r="J144" s="169"/>
      <c r="K144" s="38">
        <v>1</v>
      </c>
      <c r="L144" s="175"/>
      <c r="M144" s="176"/>
      <c r="N144" s="171"/>
      <c r="O144" s="171"/>
      <c r="P144" s="172"/>
      <c r="Q144" s="31"/>
      <c r="R144" s="31">
        <f t="shared" si="3"/>
        <v>1</v>
      </c>
    </row>
    <row r="145" spans="1:18" s="9" customFormat="1" ht="12.75">
      <c r="A145" s="42">
        <v>579</v>
      </c>
      <c r="B145" s="30" t="s">
        <v>175</v>
      </c>
      <c r="C145" s="241">
        <v>15</v>
      </c>
      <c r="D145" s="164">
        <v>6</v>
      </c>
      <c r="E145" s="242">
        <v>18</v>
      </c>
      <c r="F145" s="31">
        <v>28</v>
      </c>
      <c r="G145" s="239">
        <v>13</v>
      </c>
      <c r="H145" s="241">
        <v>11</v>
      </c>
      <c r="I145" s="240">
        <v>17</v>
      </c>
      <c r="J145" s="169">
        <v>10</v>
      </c>
      <c r="K145" s="38">
        <v>7</v>
      </c>
      <c r="L145" s="175">
        <v>20</v>
      </c>
      <c r="M145" s="176">
        <v>2</v>
      </c>
      <c r="N145" s="171">
        <v>2</v>
      </c>
      <c r="O145" s="177"/>
      <c r="P145" s="172"/>
      <c r="Q145" s="31"/>
      <c r="R145" s="31">
        <f t="shared" si="3"/>
        <v>149</v>
      </c>
    </row>
    <row r="146" spans="1:18" s="9" customFormat="1" ht="12.75">
      <c r="A146" s="42">
        <v>580</v>
      </c>
      <c r="B146" s="30" t="s">
        <v>176</v>
      </c>
      <c r="C146" s="241"/>
      <c r="D146" s="164"/>
      <c r="E146" s="242"/>
      <c r="F146" s="31"/>
      <c r="G146" s="239"/>
      <c r="H146" s="241"/>
      <c r="I146" s="240"/>
      <c r="J146" s="169"/>
      <c r="K146" s="38"/>
      <c r="L146" s="175"/>
      <c r="M146" s="176"/>
      <c r="N146" s="171"/>
      <c r="O146" s="171"/>
      <c r="P146" s="172"/>
      <c r="Q146" s="31"/>
      <c r="R146" s="31">
        <f t="shared" si="3"/>
        <v>0</v>
      </c>
    </row>
    <row r="147" spans="1:18" s="9" customFormat="1" ht="12.75">
      <c r="A147" s="42">
        <v>587</v>
      </c>
      <c r="B147" s="30" t="s">
        <v>177</v>
      </c>
      <c r="C147" s="241">
        <v>12</v>
      </c>
      <c r="D147" s="164">
        <v>2</v>
      </c>
      <c r="E147" s="242"/>
      <c r="F147" s="31"/>
      <c r="G147" s="239"/>
      <c r="H147" s="241"/>
      <c r="I147" s="240"/>
      <c r="J147" s="169"/>
      <c r="K147" s="38"/>
      <c r="L147" s="175"/>
      <c r="M147" s="176"/>
      <c r="N147" s="171">
        <v>2</v>
      </c>
      <c r="O147" s="177"/>
      <c r="P147" s="172"/>
      <c r="Q147" s="31"/>
      <c r="R147" s="31">
        <f t="shared" si="3"/>
        <v>16</v>
      </c>
    </row>
    <row r="148" spans="1:18" s="9" customFormat="1" ht="12.75">
      <c r="A148" s="42">
        <v>588</v>
      </c>
      <c r="B148" s="30" t="s">
        <v>178</v>
      </c>
      <c r="C148" s="241"/>
      <c r="D148" s="164"/>
      <c r="E148" s="242"/>
      <c r="F148" s="31"/>
      <c r="G148" s="239"/>
      <c r="H148" s="241"/>
      <c r="I148" s="240"/>
      <c r="J148" s="169"/>
      <c r="K148" s="38"/>
      <c r="L148" s="175"/>
      <c r="M148" s="176"/>
      <c r="N148" s="171"/>
      <c r="O148" s="171"/>
      <c r="P148" s="172"/>
      <c r="Q148" s="31"/>
      <c r="R148" s="31">
        <f t="shared" si="3"/>
        <v>0</v>
      </c>
    </row>
    <row r="149" spans="1:18" s="9" customFormat="1" ht="12.75">
      <c r="A149" s="42">
        <v>593</v>
      </c>
      <c r="B149" s="30" t="s">
        <v>179</v>
      </c>
      <c r="C149" s="241"/>
      <c r="D149" s="164"/>
      <c r="E149" s="242"/>
      <c r="F149" s="31"/>
      <c r="G149" s="239"/>
      <c r="H149" s="241"/>
      <c r="I149" s="240"/>
      <c r="J149" s="169"/>
      <c r="K149" s="38"/>
      <c r="L149" s="175"/>
      <c r="M149" s="176">
        <v>2</v>
      </c>
      <c r="N149" s="171"/>
      <c r="O149" s="177"/>
      <c r="P149" s="172"/>
      <c r="Q149" s="31"/>
      <c r="R149" s="31">
        <f t="shared" si="3"/>
        <v>2</v>
      </c>
    </row>
    <row r="150" spans="1:18" s="9" customFormat="1" ht="12.75">
      <c r="A150" s="42">
        <v>595</v>
      </c>
      <c r="B150" s="30" t="s">
        <v>180</v>
      </c>
      <c r="C150" s="241"/>
      <c r="D150" s="164">
        <v>2</v>
      </c>
      <c r="E150" s="242"/>
      <c r="F150" s="31">
        <v>20</v>
      </c>
      <c r="G150" s="239"/>
      <c r="H150" s="241">
        <v>2</v>
      </c>
      <c r="I150" s="240">
        <v>1</v>
      </c>
      <c r="J150" s="169">
        <v>2</v>
      </c>
      <c r="K150" s="38">
        <v>3</v>
      </c>
      <c r="L150" s="175">
        <v>4</v>
      </c>
      <c r="M150" s="176">
        <v>4</v>
      </c>
      <c r="N150" s="171"/>
      <c r="O150" s="171"/>
      <c r="P150" s="172"/>
      <c r="Q150" s="31"/>
      <c r="R150" s="31">
        <f t="shared" si="3"/>
        <v>38</v>
      </c>
    </row>
    <row r="151" spans="1:18" s="9" customFormat="1" ht="12.75">
      <c r="A151" s="42">
        <v>599</v>
      </c>
      <c r="B151" s="30" t="s">
        <v>181</v>
      </c>
      <c r="C151" s="241"/>
      <c r="D151" s="164"/>
      <c r="E151" s="242"/>
      <c r="F151" s="31"/>
      <c r="G151" s="239"/>
      <c r="H151" s="241"/>
      <c r="I151" s="240">
        <v>2</v>
      </c>
      <c r="J151" s="169"/>
      <c r="K151" s="38"/>
      <c r="L151" s="175">
        <v>1</v>
      </c>
      <c r="M151" s="176">
        <v>1</v>
      </c>
      <c r="N151" s="171"/>
      <c r="O151" s="171"/>
      <c r="P151" s="172"/>
      <c r="Q151" s="31"/>
      <c r="R151" s="31">
        <f t="shared" si="3"/>
        <v>4</v>
      </c>
    </row>
    <row r="152" spans="1:18" s="9" customFormat="1" ht="12.75">
      <c r="A152" s="42">
        <v>605</v>
      </c>
      <c r="B152" s="43" t="s">
        <v>182</v>
      </c>
      <c r="C152" s="241"/>
      <c r="D152" s="164"/>
      <c r="E152" s="242"/>
      <c r="F152" s="31"/>
      <c r="G152" s="239"/>
      <c r="H152" s="241"/>
      <c r="I152" s="240"/>
      <c r="J152" s="169"/>
      <c r="K152" s="38"/>
      <c r="L152" s="175"/>
      <c r="M152" s="176"/>
      <c r="N152" s="171">
        <v>1</v>
      </c>
      <c r="O152" s="171"/>
      <c r="P152" s="172"/>
      <c r="Q152" s="31"/>
      <c r="R152" s="31">
        <f t="shared" si="3"/>
        <v>1</v>
      </c>
    </row>
    <row r="153" spans="1:18" s="9" customFormat="1" ht="12.75">
      <c r="A153" s="42">
        <v>606</v>
      </c>
      <c r="B153" s="30" t="s">
        <v>183</v>
      </c>
      <c r="C153" s="243"/>
      <c r="D153" s="164"/>
      <c r="E153" s="242"/>
      <c r="F153" s="31"/>
      <c r="G153" s="239"/>
      <c r="H153" s="243"/>
      <c r="I153" s="240">
        <v>7</v>
      </c>
      <c r="J153" s="169"/>
      <c r="K153" s="38">
        <v>1</v>
      </c>
      <c r="L153" s="178">
        <v>2</v>
      </c>
      <c r="M153" s="176"/>
      <c r="N153" s="171"/>
      <c r="O153" s="171"/>
      <c r="P153" s="172"/>
      <c r="Q153" s="31"/>
      <c r="R153" s="31">
        <f t="shared" si="3"/>
        <v>10</v>
      </c>
    </row>
    <row r="154" spans="1:18" s="9" customFormat="1" ht="12.75">
      <c r="A154" s="49">
        <v>612</v>
      </c>
      <c r="B154" s="30" t="s">
        <v>184</v>
      </c>
      <c r="C154" s="241">
        <v>1</v>
      </c>
      <c r="D154" s="164"/>
      <c r="E154" s="242"/>
      <c r="F154" s="31"/>
      <c r="G154" s="239">
        <v>4</v>
      </c>
      <c r="H154" s="241">
        <v>6</v>
      </c>
      <c r="I154" s="240"/>
      <c r="J154" s="169">
        <v>1</v>
      </c>
      <c r="K154" s="38">
        <v>10</v>
      </c>
      <c r="L154" s="175">
        <v>2</v>
      </c>
      <c r="M154" s="176">
        <v>3</v>
      </c>
      <c r="N154" s="171"/>
      <c r="O154" s="171"/>
      <c r="P154" s="172"/>
      <c r="Q154" s="31"/>
      <c r="R154" s="31">
        <f t="shared" si="3"/>
        <v>27</v>
      </c>
    </row>
    <row r="155" spans="1:18" s="9" customFormat="1" ht="12.75">
      <c r="A155" s="42">
        <v>614</v>
      </c>
      <c r="B155" s="30" t="s">
        <v>185</v>
      </c>
      <c r="C155" s="241">
        <v>50</v>
      </c>
      <c r="D155" s="164"/>
      <c r="E155" s="242"/>
      <c r="F155" s="31">
        <v>22</v>
      </c>
      <c r="G155" s="239"/>
      <c r="H155" s="241"/>
      <c r="I155" s="240"/>
      <c r="J155" s="169">
        <v>6</v>
      </c>
      <c r="K155" s="38"/>
      <c r="L155" s="175">
        <v>5</v>
      </c>
      <c r="M155" s="176">
        <v>6</v>
      </c>
      <c r="N155" s="171">
        <v>9</v>
      </c>
      <c r="O155" s="177"/>
      <c r="P155" s="172"/>
      <c r="Q155" s="31"/>
      <c r="R155" s="31">
        <f t="shared" si="3"/>
        <v>98</v>
      </c>
    </row>
    <row r="156" spans="1:18" s="9" customFormat="1" ht="12.75">
      <c r="A156" s="42">
        <v>615</v>
      </c>
      <c r="B156" s="30" t="s">
        <v>186</v>
      </c>
      <c r="C156" s="241"/>
      <c r="D156" s="164"/>
      <c r="E156" s="242"/>
      <c r="F156" s="31"/>
      <c r="G156" s="239"/>
      <c r="H156" s="241"/>
      <c r="I156" s="240"/>
      <c r="J156" s="169"/>
      <c r="K156" s="38"/>
      <c r="L156" s="175">
        <v>2</v>
      </c>
      <c r="M156" s="176"/>
      <c r="N156" s="171">
        <v>1</v>
      </c>
      <c r="O156" s="171"/>
      <c r="P156" s="172"/>
      <c r="Q156" s="31"/>
      <c r="R156" s="31">
        <f t="shared" si="3"/>
        <v>3</v>
      </c>
    </row>
    <row r="157" spans="1:18" s="9" customFormat="1" ht="12.75">
      <c r="A157" s="42">
        <v>616</v>
      </c>
      <c r="B157" s="30" t="s">
        <v>187</v>
      </c>
      <c r="C157" s="241">
        <v>13</v>
      </c>
      <c r="D157" s="164">
        <v>11</v>
      </c>
      <c r="E157" s="242">
        <v>14</v>
      </c>
      <c r="F157" s="31">
        <v>11</v>
      </c>
      <c r="G157" s="239">
        <v>5</v>
      </c>
      <c r="H157" s="241">
        <v>19</v>
      </c>
      <c r="I157" s="240">
        <v>20</v>
      </c>
      <c r="J157" s="169">
        <v>3</v>
      </c>
      <c r="K157" s="38">
        <v>4</v>
      </c>
      <c r="L157" s="175">
        <v>6</v>
      </c>
      <c r="M157" s="176">
        <v>19</v>
      </c>
      <c r="N157" s="171">
        <v>20</v>
      </c>
      <c r="O157" s="177"/>
      <c r="P157" s="172"/>
      <c r="Q157" s="31"/>
      <c r="R157" s="31">
        <f t="shared" si="3"/>
        <v>145</v>
      </c>
    </row>
    <row r="158" spans="1:18" s="9" customFormat="1" ht="12.75">
      <c r="A158" s="42">
        <v>619</v>
      </c>
      <c r="B158" s="30" t="s">
        <v>188</v>
      </c>
      <c r="C158" s="241">
        <v>2</v>
      </c>
      <c r="D158" s="164">
        <v>1</v>
      </c>
      <c r="E158" s="242"/>
      <c r="F158" s="31">
        <v>5</v>
      </c>
      <c r="G158" s="239">
        <v>4</v>
      </c>
      <c r="H158" s="241">
        <v>15</v>
      </c>
      <c r="I158" s="240">
        <v>10</v>
      </c>
      <c r="J158" s="169"/>
      <c r="K158" s="38">
        <v>4</v>
      </c>
      <c r="L158" s="175">
        <v>2</v>
      </c>
      <c r="M158" s="176">
        <v>13</v>
      </c>
      <c r="N158" s="171"/>
      <c r="O158" s="171"/>
      <c r="P158" s="172"/>
      <c r="Q158" s="31"/>
      <c r="R158" s="31">
        <f t="shared" si="3"/>
        <v>56</v>
      </c>
    </row>
    <row r="159" spans="1:18" s="9" customFormat="1" ht="12.75">
      <c r="A159" s="42">
        <v>624</v>
      </c>
      <c r="B159" s="30" t="s">
        <v>189</v>
      </c>
      <c r="C159" s="241">
        <v>40</v>
      </c>
      <c r="D159" s="164">
        <v>3</v>
      </c>
      <c r="E159" s="242">
        <v>5</v>
      </c>
      <c r="F159" s="31">
        <v>23</v>
      </c>
      <c r="G159" s="239">
        <v>6</v>
      </c>
      <c r="H159" s="241">
        <v>11</v>
      </c>
      <c r="I159" s="240">
        <v>5</v>
      </c>
      <c r="J159" s="169">
        <v>1</v>
      </c>
      <c r="K159" s="38">
        <v>88</v>
      </c>
      <c r="L159" s="175">
        <v>18</v>
      </c>
      <c r="M159" s="176">
        <v>16</v>
      </c>
      <c r="N159" s="171">
        <v>4</v>
      </c>
      <c r="O159" s="177"/>
      <c r="P159" s="172"/>
      <c r="Q159" s="31"/>
      <c r="R159" s="31">
        <f t="shared" si="3"/>
        <v>220</v>
      </c>
    </row>
    <row r="160" spans="1:18" s="9" customFormat="1" ht="12.75">
      <c r="A160" s="42">
        <v>626</v>
      </c>
      <c r="B160" s="30" t="s">
        <v>190</v>
      </c>
      <c r="C160" s="241">
        <v>50</v>
      </c>
      <c r="D160" s="164">
        <v>5</v>
      </c>
      <c r="E160" s="242">
        <v>6</v>
      </c>
      <c r="F160" s="31"/>
      <c r="G160" s="239"/>
      <c r="H160" s="241">
        <v>1</v>
      </c>
      <c r="I160" s="240"/>
      <c r="J160" s="169"/>
      <c r="K160" s="38">
        <v>18</v>
      </c>
      <c r="L160" s="175">
        <v>1</v>
      </c>
      <c r="M160" s="176"/>
      <c r="N160" s="171"/>
      <c r="O160" s="177"/>
      <c r="P160" s="172"/>
      <c r="Q160" s="31"/>
      <c r="R160" s="31">
        <f t="shared" si="3"/>
        <v>81</v>
      </c>
    </row>
    <row r="161" spans="1:18" s="9" customFormat="1" ht="12.75">
      <c r="A161" s="42">
        <v>627</v>
      </c>
      <c r="B161" s="30" t="s">
        <v>191</v>
      </c>
      <c r="C161" s="241"/>
      <c r="D161" s="164"/>
      <c r="E161" s="242"/>
      <c r="F161" s="31"/>
      <c r="G161" s="239"/>
      <c r="H161" s="241"/>
      <c r="I161" s="240"/>
      <c r="J161" s="169"/>
      <c r="K161" s="38"/>
      <c r="L161" s="175"/>
      <c r="M161" s="176"/>
      <c r="N161" s="171"/>
      <c r="O161" s="171"/>
      <c r="P161" s="172"/>
      <c r="Q161" s="31"/>
      <c r="R161" s="31">
        <f t="shared" si="3"/>
        <v>0</v>
      </c>
    </row>
    <row r="162" spans="1:18" s="9" customFormat="1" ht="12.75">
      <c r="A162" s="42">
        <v>632</v>
      </c>
      <c r="B162" s="30" t="s">
        <v>192</v>
      </c>
      <c r="C162" s="241">
        <v>5</v>
      </c>
      <c r="D162" s="164">
        <v>1</v>
      </c>
      <c r="E162" s="242"/>
      <c r="F162" s="31">
        <v>61</v>
      </c>
      <c r="G162" s="239"/>
      <c r="H162" s="241">
        <v>67</v>
      </c>
      <c r="I162" s="240">
        <v>10</v>
      </c>
      <c r="J162" s="169">
        <v>3</v>
      </c>
      <c r="K162" s="38">
        <v>26</v>
      </c>
      <c r="L162" s="175">
        <v>124</v>
      </c>
      <c r="M162" s="176"/>
      <c r="N162" s="171">
        <v>24</v>
      </c>
      <c r="O162" s="171"/>
      <c r="P162" s="172"/>
      <c r="Q162" s="31"/>
      <c r="R162" s="31">
        <f t="shared" si="3"/>
        <v>321</v>
      </c>
    </row>
    <row r="163" spans="1:18" s="9" customFormat="1" ht="12.75">
      <c r="A163" s="42">
        <v>634</v>
      </c>
      <c r="B163" s="30" t="s">
        <v>193</v>
      </c>
      <c r="C163" s="241">
        <v>231</v>
      </c>
      <c r="D163" s="164">
        <v>60</v>
      </c>
      <c r="E163" s="242">
        <v>100</v>
      </c>
      <c r="F163" s="31">
        <v>272</v>
      </c>
      <c r="G163" s="239">
        <v>4</v>
      </c>
      <c r="H163" s="241">
        <v>43</v>
      </c>
      <c r="I163" s="240">
        <v>20</v>
      </c>
      <c r="J163" s="169">
        <v>65</v>
      </c>
      <c r="K163" s="38">
        <v>18</v>
      </c>
      <c r="L163" s="175">
        <v>82</v>
      </c>
      <c r="M163" s="176">
        <v>1</v>
      </c>
      <c r="N163" s="171">
        <v>72</v>
      </c>
      <c r="O163" s="177"/>
      <c r="P163" s="172"/>
      <c r="Q163" s="31"/>
      <c r="R163" s="31">
        <f t="shared" si="3"/>
        <v>968</v>
      </c>
    </row>
    <row r="164" spans="1:18" s="9" customFormat="1" ht="12.75">
      <c r="A164" s="42">
        <v>636</v>
      </c>
      <c r="B164" s="30" t="s">
        <v>194</v>
      </c>
      <c r="C164" s="241">
        <v>25</v>
      </c>
      <c r="D164" s="164">
        <v>11</v>
      </c>
      <c r="E164" s="242">
        <v>300</v>
      </c>
      <c r="F164" s="31">
        <v>12</v>
      </c>
      <c r="G164" s="239">
        <v>3</v>
      </c>
      <c r="H164" s="241">
        <v>26</v>
      </c>
      <c r="I164" s="240">
        <v>14</v>
      </c>
      <c r="J164" s="169"/>
      <c r="K164" s="38"/>
      <c r="L164" s="175"/>
      <c r="M164" s="176"/>
      <c r="N164" s="171"/>
      <c r="O164" s="177"/>
      <c r="P164" s="172"/>
      <c r="Q164" s="31"/>
      <c r="R164" s="31">
        <f t="shared" si="3"/>
        <v>391</v>
      </c>
    </row>
    <row r="165" spans="1:18" s="9" customFormat="1" ht="12.75">
      <c r="A165" s="42">
        <v>637</v>
      </c>
      <c r="B165" s="30" t="s">
        <v>195</v>
      </c>
      <c r="C165" s="241"/>
      <c r="D165" s="164"/>
      <c r="E165" s="242">
        <v>60</v>
      </c>
      <c r="F165" s="31">
        <v>53</v>
      </c>
      <c r="G165" s="239"/>
      <c r="H165" s="241"/>
      <c r="I165" s="240"/>
      <c r="J165" s="169"/>
      <c r="K165" s="38"/>
      <c r="L165" s="175"/>
      <c r="M165" s="176"/>
      <c r="N165" s="171"/>
      <c r="O165" s="171"/>
      <c r="P165" s="172"/>
      <c r="Q165" s="31"/>
      <c r="R165" s="31">
        <f t="shared" si="3"/>
        <v>113</v>
      </c>
    </row>
    <row r="166" spans="1:18" s="9" customFormat="1" ht="12.75">
      <c r="A166" s="42">
        <v>638</v>
      </c>
      <c r="B166" s="30" t="s">
        <v>196</v>
      </c>
      <c r="C166" s="241"/>
      <c r="D166" s="164">
        <v>1</v>
      </c>
      <c r="E166" s="242"/>
      <c r="F166" s="31">
        <v>229</v>
      </c>
      <c r="G166" s="239">
        <v>6</v>
      </c>
      <c r="H166" s="241">
        <v>16</v>
      </c>
      <c r="I166" s="240"/>
      <c r="J166" s="169"/>
      <c r="K166" s="38"/>
      <c r="L166" s="175">
        <v>4</v>
      </c>
      <c r="M166" s="176"/>
      <c r="N166" s="171"/>
      <c r="O166" s="177"/>
      <c r="P166" s="172"/>
      <c r="Q166" s="31"/>
      <c r="R166" s="31">
        <f t="shared" si="3"/>
        <v>256</v>
      </c>
    </row>
    <row r="167" spans="1:18" s="9" customFormat="1" ht="12.75">
      <c r="A167" s="42">
        <v>640</v>
      </c>
      <c r="B167" s="30" t="s">
        <v>197</v>
      </c>
      <c r="C167" s="241">
        <v>155</v>
      </c>
      <c r="D167" s="164">
        <v>2</v>
      </c>
      <c r="E167" s="242">
        <v>15</v>
      </c>
      <c r="F167" s="31">
        <v>116</v>
      </c>
      <c r="G167" s="239">
        <v>2</v>
      </c>
      <c r="H167" s="241">
        <v>20</v>
      </c>
      <c r="I167" s="240"/>
      <c r="J167" s="169">
        <v>2</v>
      </c>
      <c r="K167" s="38">
        <v>3</v>
      </c>
      <c r="L167" s="175">
        <v>10</v>
      </c>
      <c r="M167" s="176">
        <v>11</v>
      </c>
      <c r="N167" s="171"/>
      <c r="O167" s="177"/>
      <c r="P167" s="172"/>
      <c r="Q167" s="31"/>
      <c r="R167" s="31">
        <f t="shared" si="3"/>
        <v>336</v>
      </c>
    </row>
    <row r="168" spans="1:18" s="9" customFormat="1" ht="12.75">
      <c r="A168" s="42">
        <v>640.1</v>
      </c>
      <c r="B168" s="63" t="s">
        <v>198</v>
      </c>
      <c r="C168" s="241"/>
      <c r="D168" s="164"/>
      <c r="E168" s="242"/>
      <c r="F168" s="31">
        <v>40</v>
      </c>
      <c r="G168" s="245"/>
      <c r="H168" s="241"/>
      <c r="I168" s="240"/>
      <c r="J168" s="169"/>
      <c r="K168" s="38"/>
      <c r="L168" s="175"/>
      <c r="M168" s="53"/>
      <c r="N168" s="171"/>
      <c r="O168" s="171"/>
      <c r="P168" s="172"/>
      <c r="Q168" s="31"/>
      <c r="R168" s="31">
        <f t="shared" si="3"/>
        <v>40</v>
      </c>
    </row>
    <row r="169" spans="1:18" s="9" customFormat="1" ht="12.75">
      <c r="A169" s="42">
        <v>643</v>
      </c>
      <c r="B169" s="30" t="s">
        <v>199</v>
      </c>
      <c r="C169" s="241"/>
      <c r="D169" s="164">
        <v>1</v>
      </c>
      <c r="E169" s="242">
        <v>3</v>
      </c>
      <c r="F169" s="31"/>
      <c r="G169" s="239"/>
      <c r="H169" s="241">
        <v>6</v>
      </c>
      <c r="I169" s="240">
        <v>7</v>
      </c>
      <c r="J169" s="169"/>
      <c r="K169" s="38">
        <v>2</v>
      </c>
      <c r="L169" s="175">
        <v>2</v>
      </c>
      <c r="M169" s="176">
        <v>2</v>
      </c>
      <c r="N169" s="171"/>
      <c r="O169" s="171"/>
      <c r="P169" s="172"/>
      <c r="Q169" s="31"/>
      <c r="R169" s="31">
        <f t="shared" si="3"/>
        <v>23</v>
      </c>
    </row>
    <row r="170" spans="1:18" s="9" customFormat="1" ht="12.75">
      <c r="A170" s="42">
        <v>644</v>
      </c>
      <c r="B170" s="30" t="s">
        <v>200</v>
      </c>
      <c r="C170" s="241"/>
      <c r="D170" s="164"/>
      <c r="E170" s="242"/>
      <c r="F170" s="31"/>
      <c r="G170" s="239"/>
      <c r="H170" s="241"/>
      <c r="I170" s="240">
        <v>10</v>
      </c>
      <c r="J170" s="169"/>
      <c r="K170" s="38">
        <v>4</v>
      </c>
      <c r="L170" s="175">
        <v>8</v>
      </c>
      <c r="M170" s="176">
        <v>2</v>
      </c>
      <c r="N170" s="171"/>
      <c r="O170" s="171"/>
      <c r="P170" s="172"/>
      <c r="Q170" s="31"/>
      <c r="R170" s="31">
        <f t="shared" si="3"/>
        <v>24</v>
      </c>
    </row>
    <row r="171" spans="1:18" s="9" customFormat="1" ht="12.75">
      <c r="A171" s="42">
        <v>651</v>
      </c>
      <c r="B171" s="30" t="s">
        <v>201</v>
      </c>
      <c r="C171" s="241">
        <v>1</v>
      </c>
      <c r="D171" s="164"/>
      <c r="E171" s="242"/>
      <c r="F171" s="31"/>
      <c r="G171" s="239"/>
      <c r="H171" s="241"/>
      <c r="I171" s="240"/>
      <c r="J171" s="169">
        <v>2</v>
      </c>
      <c r="K171" s="38"/>
      <c r="L171" s="175">
        <v>1</v>
      </c>
      <c r="M171" s="176"/>
      <c r="N171" s="171"/>
      <c r="O171" s="171"/>
      <c r="P171" s="172"/>
      <c r="Q171" s="31"/>
      <c r="R171" s="31">
        <f t="shared" si="3"/>
        <v>4</v>
      </c>
    </row>
    <row r="172" spans="1:18" s="9" customFormat="1" ht="12.75">
      <c r="A172" s="42">
        <v>655</v>
      </c>
      <c r="B172" s="30" t="s">
        <v>202</v>
      </c>
      <c r="C172" s="241"/>
      <c r="D172" s="164"/>
      <c r="E172" s="242"/>
      <c r="F172" s="31"/>
      <c r="G172" s="239"/>
      <c r="H172" s="241"/>
      <c r="I172" s="240"/>
      <c r="J172" s="169"/>
      <c r="K172" s="38"/>
      <c r="L172" s="175"/>
      <c r="M172" s="176"/>
      <c r="N172" s="171">
        <v>5</v>
      </c>
      <c r="O172" s="171"/>
      <c r="P172" s="172"/>
      <c r="Q172" s="31"/>
      <c r="R172" s="31">
        <f t="shared" si="3"/>
        <v>5</v>
      </c>
    </row>
    <row r="173" spans="1:18" s="9" customFormat="1" ht="12.75">
      <c r="A173" s="42">
        <v>656</v>
      </c>
      <c r="B173" s="30" t="s">
        <v>203</v>
      </c>
      <c r="C173" s="243"/>
      <c r="D173" s="164"/>
      <c r="E173" s="242"/>
      <c r="F173" s="31"/>
      <c r="G173" s="239"/>
      <c r="H173" s="243"/>
      <c r="I173" s="240">
        <v>6</v>
      </c>
      <c r="J173" s="169">
        <v>2</v>
      </c>
      <c r="K173" s="38"/>
      <c r="L173" s="178">
        <v>1</v>
      </c>
      <c r="M173" s="176"/>
      <c r="N173" s="171"/>
      <c r="O173" s="171"/>
      <c r="P173" s="172"/>
      <c r="Q173" s="31"/>
      <c r="R173" s="31">
        <f t="shared" si="3"/>
        <v>9</v>
      </c>
    </row>
    <row r="174" spans="1:18" s="9" customFormat="1" ht="12.75">
      <c r="A174" s="49">
        <v>657</v>
      </c>
      <c r="B174" s="30" t="s">
        <v>204</v>
      </c>
      <c r="C174" s="241"/>
      <c r="D174" s="164"/>
      <c r="E174" s="242"/>
      <c r="F174" s="31"/>
      <c r="G174" s="239"/>
      <c r="H174" s="241">
        <v>1</v>
      </c>
      <c r="I174" s="240"/>
      <c r="J174" s="169"/>
      <c r="K174" s="38">
        <v>1</v>
      </c>
      <c r="L174" s="175"/>
      <c r="M174" s="176">
        <v>1</v>
      </c>
      <c r="N174" s="171"/>
      <c r="O174" s="171"/>
      <c r="P174" s="172"/>
      <c r="Q174" s="31"/>
      <c r="R174" s="31">
        <f t="shared" si="3"/>
        <v>3</v>
      </c>
    </row>
    <row r="175" spans="1:18" s="9" customFormat="1" ht="12.75">
      <c r="A175" s="42">
        <v>658</v>
      </c>
      <c r="B175" s="43" t="s">
        <v>205</v>
      </c>
      <c r="C175" s="241"/>
      <c r="D175" s="164"/>
      <c r="E175" s="242"/>
      <c r="F175" s="31"/>
      <c r="G175" s="239"/>
      <c r="H175" s="241"/>
      <c r="I175" s="240"/>
      <c r="J175" s="169"/>
      <c r="K175" s="38"/>
      <c r="L175" s="175">
        <v>3</v>
      </c>
      <c r="M175" s="176"/>
      <c r="N175" s="171"/>
      <c r="O175" s="171"/>
      <c r="P175" s="172"/>
      <c r="Q175" s="31"/>
      <c r="R175" s="31">
        <f t="shared" si="3"/>
        <v>3</v>
      </c>
    </row>
    <row r="176" spans="1:18" s="9" customFormat="1" ht="12.75">
      <c r="A176" s="42">
        <v>660</v>
      </c>
      <c r="B176" s="30" t="s">
        <v>206</v>
      </c>
      <c r="C176" s="241"/>
      <c r="D176" s="164"/>
      <c r="E176" s="242"/>
      <c r="F176" s="31"/>
      <c r="G176" s="239"/>
      <c r="H176" s="241"/>
      <c r="I176" s="240"/>
      <c r="J176" s="169"/>
      <c r="K176" s="38"/>
      <c r="L176" s="175"/>
      <c r="M176" s="176"/>
      <c r="N176" s="171"/>
      <c r="O176" s="171"/>
      <c r="P176" s="172"/>
      <c r="Q176" s="31"/>
      <c r="R176" s="31">
        <f t="shared" si="3"/>
        <v>0</v>
      </c>
    </row>
    <row r="177" spans="1:18" s="9" customFormat="1" ht="12.75">
      <c r="A177" s="42">
        <v>662</v>
      </c>
      <c r="B177" s="30" t="s">
        <v>207</v>
      </c>
      <c r="C177" s="241">
        <v>5</v>
      </c>
      <c r="D177" s="164">
        <v>1</v>
      </c>
      <c r="E177" s="242"/>
      <c r="F177" s="31">
        <v>21</v>
      </c>
      <c r="G177" s="239">
        <v>1</v>
      </c>
      <c r="H177" s="241">
        <v>5</v>
      </c>
      <c r="I177" s="240"/>
      <c r="J177" s="169">
        <v>2</v>
      </c>
      <c r="K177" s="38">
        <v>2</v>
      </c>
      <c r="L177" s="175">
        <v>8</v>
      </c>
      <c r="M177" s="176"/>
      <c r="N177" s="171"/>
      <c r="O177" s="177"/>
      <c r="P177" s="172"/>
      <c r="Q177" s="31"/>
      <c r="R177" s="31">
        <f t="shared" si="3"/>
        <v>45</v>
      </c>
    </row>
    <row r="178" spans="1:18" s="9" customFormat="1" ht="12.75">
      <c r="A178" s="42">
        <v>663</v>
      </c>
      <c r="B178" s="30" t="s">
        <v>208</v>
      </c>
      <c r="C178" s="241"/>
      <c r="D178" s="164"/>
      <c r="E178" s="242"/>
      <c r="F178" s="31"/>
      <c r="G178" s="239"/>
      <c r="H178" s="241"/>
      <c r="I178" s="240"/>
      <c r="J178" s="169"/>
      <c r="K178" s="38"/>
      <c r="L178" s="175">
        <v>1</v>
      </c>
      <c r="M178" s="176"/>
      <c r="N178" s="171"/>
      <c r="O178" s="171"/>
      <c r="P178" s="172"/>
      <c r="Q178" s="31"/>
      <c r="R178" s="31">
        <f t="shared" si="3"/>
        <v>1</v>
      </c>
    </row>
    <row r="179" spans="1:18" s="9" customFormat="1" ht="12.75">
      <c r="A179" s="42">
        <v>665</v>
      </c>
      <c r="B179" s="30" t="s">
        <v>209</v>
      </c>
      <c r="C179" s="241"/>
      <c r="D179" s="164"/>
      <c r="E179" s="242"/>
      <c r="F179" s="31"/>
      <c r="G179" s="239"/>
      <c r="H179" s="241"/>
      <c r="I179" s="240"/>
      <c r="J179" s="169"/>
      <c r="K179" s="38"/>
      <c r="L179" s="175">
        <v>2</v>
      </c>
      <c r="M179" s="176"/>
      <c r="N179" s="171"/>
      <c r="O179" s="171"/>
      <c r="P179" s="172"/>
      <c r="Q179" s="31"/>
      <c r="R179" s="31">
        <f t="shared" si="3"/>
        <v>2</v>
      </c>
    </row>
    <row r="180" spans="1:18" s="9" customFormat="1" ht="12.75">
      <c r="A180" s="42">
        <v>666</v>
      </c>
      <c r="B180" s="30" t="s">
        <v>210</v>
      </c>
      <c r="C180" s="241"/>
      <c r="D180" s="164"/>
      <c r="E180" s="242"/>
      <c r="F180" s="31">
        <v>6</v>
      </c>
      <c r="G180" s="239"/>
      <c r="H180" s="241">
        <v>2</v>
      </c>
      <c r="I180" s="240">
        <v>5</v>
      </c>
      <c r="J180" s="169">
        <v>1</v>
      </c>
      <c r="K180" s="38">
        <v>5</v>
      </c>
      <c r="L180" s="175">
        <v>2</v>
      </c>
      <c r="M180" s="176"/>
      <c r="N180" s="171">
        <v>1</v>
      </c>
      <c r="O180" s="171"/>
      <c r="P180" s="172"/>
      <c r="Q180" s="31"/>
      <c r="R180" s="31">
        <f t="shared" si="3"/>
        <v>22</v>
      </c>
    </row>
    <row r="181" spans="1:18" s="9" customFormat="1" ht="12.75">
      <c r="A181" s="42">
        <v>669</v>
      </c>
      <c r="B181" s="30" t="s">
        <v>211</v>
      </c>
      <c r="C181" s="241"/>
      <c r="D181" s="164"/>
      <c r="E181" s="242"/>
      <c r="F181" s="31"/>
      <c r="G181" s="239"/>
      <c r="H181" s="241"/>
      <c r="I181" s="240"/>
      <c r="J181" s="169"/>
      <c r="K181" s="38"/>
      <c r="L181" s="175"/>
      <c r="M181" s="176"/>
      <c r="N181" s="171"/>
      <c r="O181" s="171"/>
      <c r="P181" s="172"/>
      <c r="Q181" s="31"/>
      <c r="R181" s="31">
        <f t="shared" si="3"/>
        <v>0</v>
      </c>
    </row>
    <row r="182" spans="1:18" s="9" customFormat="1" ht="12.75">
      <c r="A182" s="42">
        <v>670</v>
      </c>
      <c r="B182" s="30" t="s">
        <v>212</v>
      </c>
      <c r="C182" s="241"/>
      <c r="D182" s="164"/>
      <c r="E182" s="242"/>
      <c r="F182" s="31"/>
      <c r="G182" s="239"/>
      <c r="H182" s="241">
        <v>1</v>
      </c>
      <c r="I182" s="240"/>
      <c r="J182" s="169"/>
      <c r="K182" s="38"/>
      <c r="L182" s="175"/>
      <c r="M182" s="176"/>
      <c r="N182" s="171"/>
      <c r="O182" s="171"/>
      <c r="P182" s="172"/>
      <c r="Q182" s="31"/>
      <c r="R182" s="31">
        <f t="shared" si="3"/>
        <v>1</v>
      </c>
    </row>
    <row r="183" spans="1:18" s="9" customFormat="1" ht="12.75">
      <c r="A183" s="42">
        <v>672</v>
      </c>
      <c r="B183" s="30" t="s">
        <v>213</v>
      </c>
      <c r="C183" s="241"/>
      <c r="D183" s="164"/>
      <c r="E183" s="242"/>
      <c r="F183" s="31"/>
      <c r="G183" s="239"/>
      <c r="H183" s="241"/>
      <c r="I183" s="240"/>
      <c r="J183" s="169"/>
      <c r="K183" s="38"/>
      <c r="L183" s="175"/>
      <c r="M183" s="176"/>
      <c r="N183" s="171"/>
      <c r="O183" s="171"/>
      <c r="P183" s="172"/>
      <c r="Q183" s="31"/>
      <c r="R183" s="31">
        <f t="shared" si="3"/>
        <v>0</v>
      </c>
    </row>
    <row r="184" spans="1:18" s="9" customFormat="1" ht="12.75">
      <c r="A184" s="42">
        <v>673</v>
      </c>
      <c r="B184" s="30" t="s">
        <v>214</v>
      </c>
      <c r="C184" s="241"/>
      <c r="D184" s="164"/>
      <c r="E184" s="242"/>
      <c r="F184" s="31"/>
      <c r="G184" s="239"/>
      <c r="H184" s="241">
        <v>5</v>
      </c>
      <c r="I184" s="240">
        <v>3</v>
      </c>
      <c r="J184" s="169"/>
      <c r="K184" s="38">
        <v>1</v>
      </c>
      <c r="L184" s="175">
        <v>5</v>
      </c>
      <c r="M184" s="176">
        <v>5</v>
      </c>
      <c r="N184" s="171"/>
      <c r="O184" s="171"/>
      <c r="P184" s="172"/>
      <c r="Q184" s="31"/>
      <c r="R184" s="31">
        <f t="shared" si="3"/>
        <v>19</v>
      </c>
    </row>
    <row r="185" spans="1:18" s="9" customFormat="1" ht="12.75">
      <c r="A185" s="42">
        <v>682</v>
      </c>
      <c r="B185" s="43" t="s">
        <v>215</v>
      </c>
      <c r="C185" s="241">
        <v>4</v>
      </c>
      <c r="D185" s="164">
        <v>3</v>
      </c>
      <c r="E185" s="242">
        <v>1</v>
      </c>
      <c r="F185" s="31">
        <v>9</v>
      </c>
      <c r="G185" s="239"/>
      <c r="H185" s="241">
        <v>3</v>
      </c>
      <c r="I185" s="240">
        <v>5</v>
      </c>
      <c r="J185" s="169">
        <v>10</v>
      </c>
      <c r="K185" s="38">
        <v>15</v>
      </c>
      <c r="L185" s="175">
        <v>4</v>
      </c>
      <c r="M185" s="176"/>
      <c r="N185" s="171"/>
      <c r="O185" s="177"/>
      <c r="P185" s="172"/>
      <c r="Q185" s="31"/>
      <c r="R185" s="31">
        <f t="shared" si="3"/>
        <v>54</v>
      </c>
    </row>
    <row r="186" spans="1:18" s="9" customFormat="1" ht="12.75">
      <c r="A186" s="42">
        <v>699</v>
      </c>
      <c r="B186" s="43" t="s">
        <v>216</v>
      </c>
      <c r="C186" s="241"/>
      <c r="D186" s="164"/>
      <c r="E186" s="242"/>
      <c r="F186" s="31"/>
      <c r="G186" s="239"/>
      <c r="H186" s="241"/>
      <c r="I186" s="240"/>
      <c r="J186" s="169"/>
      <c r="K186" s="38"/>
      <c r="L186" s="175"/>
      <c r="M186" s="176"/>
      <c r="N186" s="171"/>
      <c r="O186" s="171"/>
      <c r="P186" s="172"/>
      <c r="Q186" s="31"/>
      <c r="R186" s="31">
        <f t="shared" si="3"/>
        <v>0</v>
      </c>
    </row>
    <row r="187" spans="1:18" s="9" customFormat="1" ht="12.75">
      <c r="A187" s="42">
        <v>700</v>
      </c>
      <c r="B187" s="30" t="s">
        <v>217</v>
      </c>
      <c r="C187" s="241"/>
      <c r="D187" s="164"/>
      <c r="E187" s="242"/>
      <c r="F187" s="31"/>
      <c r="G187" s="239">
        <v>1</v>
      </c>
      <c r="H187" s="241">
        <v>1</v>
      </c>
      <c r="I187" s="240"/>
      <c r="J187" s="169"/>
      <c r="K187" s="38">
        <v>10</v>
      </c>
      <c r="L187" s="175">
        <v>9</v>
      </c>
      <c r="M187" s="176">
        <v>1</v>
      </c>
      <c r="N187" s="171">
        <v>3</v>
      </c>
      <c r="O187" s="171"/>
      <c r="P187" s="172"/>
      <c r="Q187" s="31"/>
      <c r="R187" s="31">
        <f t="shared" si="3"/>
        <v>25</v>
      </c>
    </row>
    <row r="188" spans="1:18" s="9" customFormat="1" ht="12.75">
      <c r="A188" s="42">
        <v>701</v>
      </c>
      <c r="B188" s="30" t="s">
        <v>218</v>
      </c>
      <c r="C188" s="241">
        <v>12</v>
      </c>
      <c r="D188" s="164"/>
      <c r="E188" s="242"/>
      <c r="F188" s="31">
        <v>2</v>
      </c>
      <c r="G188" s="239">
        <v>4</v>
      </c>
      <c r="H188" s="241">
        <v>10</v>
      </c>
      <c r="I188" s="240">
        <v>18</v>
      </c>
      <c r="J188" s="169">
        <v>1</v>
      </c>
      <c r="K188" s="38">
        <v>71</v>
      </c>
      <c r="L188" s="175">
        <v>9</v>
      </c>
      <c r="M188" s="176">
        <v>10</v>
      </c>
      <c r="N188" s="171">
        <v>13</v>
      </c>
      <c r="O188" s="171"/>
      <c r="P188" s="172"/>
      <c r="Q188" s="31"/>
      <c r="R188" s="31">
        <f t="shared" si="3"/>
        <v>150</v>
      </c>
    </row>
    <row r="189" spans="1:18" s="9" customFormat="1" ht="12.75">
      <c r="A189" s="42">
        <v>702</v>
      </c>
      <c r="B189" s="30" t="s">
        <v>219</v>
      </c>
      <c r="C189" s="241"/>
      <c r="D189" s="164"/>
      <c r="E189" s="242"/>
      <c r="F189" s="31"/>
      <c r="G189" s="239"/>
      <c r="H189" s="241"/>
      <c r="I189" s="240">
        <v>1</v>
      </c>
      <c r="J189" s="169"/>
      <c r="K189" s="38">
        <v>7</v>
      </c>
      <c r="L189" s="175">
        <v>1</v>
      </c>
      <c r="M189" s="176"/>
      <c r="N189" s="171"/>
      <c r="O189" s="171"/>
      <c r="P189" s="172"/>
      <c r="Q189" s="31"/>
      <c r="R189" s="31">
        <f t="shared" si="3"/>
        <v>9</v>
      </c>
    </row>
    <row r="190" spans="1:18" s="9" customFormat="1" ht="12.75">
      <c r="A190" s="42">
        <v>708</v>
      </c>
      <c r="B190" s="43" t="s">
        <v>220</v>
      </c>
      <c r="C190" s="241"/>
      <c r="D190" s="164"/>
      <c r="E190" s="242"/>
      <c r="F190" s="31"/>
      <c r="G190" s="239"/>
      <c r="H190" s="241"/>
      <c r="I190" s="240"/>
      <c r="J190" s="169"/>
      <c r="K190" s="38"/>
      <c r="L190" s="175"/>
      <c r="M190" s="176"/>
      <c r="N190" s="171"/>
      <c r="O190" s="171"/>
      <c r="P190" s="172"/>
      <c r="Q190" s="31"/>
      <c r="R190" s="31">
        <f t="shared" si="3"/>
        <v>0</v>
      </c>
    </row>
    <row r="191" spans="1:18" s="9" customFormat="1" ht="12.75">
      <c r="A191" s="42">
        <v>709</v>
      </c>
      <c r="B191" s="30" t="s">
        <v>221</v>
      </c>
      <c r="C191" s="241"/>
      <c r="D191" s="164"/>
      <c r="E191" s="242"/>
      <c r="F191" s="31"/>
      <c r="G191" s="239"/>
      <c r="H191" s="241">
        <v>1</v>
      </c>
      <c r="I191" s="240">
        <v>1</v>
      </c>
      <c r="J191" s="169"/>
      <c r="K191" s="38"/>
      <c r="L191" s="175">
        <v>2</v>
      </c>
      <c r="M191" s="176"/>
      <c r="N191" s="171"/>
      <c r="O191" s="171"/>
      <c r="P191" s="172"/>
      <c r="Q191" s="31"/>
      <c r="R191" s="31">
        <f t="shared" si="3"/>
        <v>4</v>
      </c>
    </row>
    <row r="192" spans="1:18" s="9" customFormat="1" ht="12.75">
      <c r="A192" s="42">
        <v>719</v>
      </c>
      <c r="B192" s="30" t="s">
        <v>222</v>
      </c>
      <c r="C192" s="241">
        <v>11</v>
      </c>
      <c r="D192" s="164">
        <v>2</v>
      </c>
      <c r="E192" s="242">
        <v>78</v>
      </c>
      <c r="F192" s="31">
        <v>40</v>
      </c>
      <c r="G192" s="239">
        <v>8</v>
      </c>
      <c r="H192" s="241">
        <v>35</v>
      </c>
      <c r="I192" s="240">
        <v>90</v>
      </c>
      <c r="J192" s="169">
        <v>5</v>
      </c>
      <c r="K192" s="38">
        <v>24</v>
      </c>
      <c r="L192" s="175">
        <v>35</v>
      </c>
      <c r="M192" s="176">
        <v>7</v>
      </c>
      <c r="N192" s="171">
        <v>3</v>
      </c>
      <c r="O192" s="177"/>
      <c r="P192" s="172"/>
      <c r="Q192" s="31"/>
      <c r="R192" s="31">
        <f t="shared" si="3"/>
        <v>338</v>
      </c>
    </row>
    <row r="193" spans="1:18" s="9" customFormat="1" ht="12.75">
      <c r="A193" s="42">
        <v>723</v>
      </c>
      <c r="B193" s="43" t="s">
        <v>223</v>
      </c>
      <c r="C193" s="241"/>
      <c r="D193" s="164"/>
      <c r="E193" s="242"/>
      <c r="F193" s="31"/>
      <c r="G193" s="239"/>
      <c r="H193" s="241"/>
      <c r="I193" s="240"/>
      <c r="J193" s="169"/>
      <c r="K193" s="38"/>
      <c r="L193" s="175"/>
      <c r="M193" s="176"/>
      <c r="N193" s="171"/>
      <c r="O193" s="171"/>
      <c r="P193" s="172"/>
      <c r="Q193" s="31"/>
      <c r="R193" s="31">
        <f t="shared" si="3"/>
        <v>0</v>
      </c>
    </row>
    <row r="194" spans="1:18" s="9" customFormat="1" ht="12.75">
      <c r="A194" s="42">
        <v>724</v>
      </c>
      <c r="B194" s="30" t="s">
        <v>224</v>
      </c>
      <c r="C194" s="241">
        <v>12</v>
      </c>
      <c r="D194" s="164">
        <v>2</v>
      </c>
      <c r="E194" s="242">
        <v>3</v>
      </c>
      <c r="F194" s="31"/>
      <c r="G194" s="239"/>
      <c r="H194" s="241"/>
      <c r="I194" s="240"/>
      <c r="J194" s="169"/>
      <c r="K194" s="38"/>
      <c r="L194" s="175">
        <v>1</v>
      </c>
      <c r="M194" s="176"/>
      <c r="N194" s="171"/>
      <c r="O194" s="177"/>
      <c r="P194" s="172"/>
      <c r="Q194" s="31"/>
      <c r="R194" s="31">
        <f t="shared" si="3"/>
        <v>18</v>
      </c>
    </row>
    <row r="195" spans="1:18" s="9" customFormat="1" ht="12.75">
      <c r="A195" s="42">
        <v>726</v>
      </c>
      <c r="B195" s="30" t="s">
        <v>225</v>
      </c>
      <c r="C195" s="241"/>
      <c r="D195" s="164"/>
      <c r="E195" s="242"/>
      <c r="F195" s="31"/>
      <c r="G195" s="239"/>
      <c r="H195" s="241"/>
      <c r="I195" s="240"/>
      <c r="J195" s="169"/>
      <c r="K195" s="38"/>
      <c r="L195" s="175"/>
      <c r="M195" s="176"/>
      <c r="N195" s="171"/>
      <c r="O195" s="171"/>
      <c r="P195" s="172"/>
      <c r="Q195" s="31"/>
      <c r="R195" s="31">
        <f t="shared" si="3"/>
        <v>0</v>
      </c>
    </row>
    <row r="196" spans="1:18" s="9" customFormat="1" ht="12.75">
      <c r="A196" s="42">
        <v>735</v>
      </c>
      <c r="B196" s="30" t="s">
        <v>226</v>
      </c>
      <c r="C196" s="241">
        <v>108</v>
      </c>
      <c r="D196" s="164">
        <v>4</v>
      </c>
      <c r="E196" s="242">
        <v>220</v>
      </c>
      <c r="F196" s="31">
        <v>92</v>
      </c>
      <c r="G196" s="239">
        <v>20</v>
      </c>
      <c r="H196" s="241">
        <v>28</v>
      </c>
      <c r="I196" s="240">
        <v>29</v>
      </c>
      <c r="J196" s="169">
        <v>10</v>
      </c>
      <c r="K196" s="38">
        <v>30</v>
      </c>
      <c r="L196" s="175">
        <v>150</v>
      </c>
      <c r="M196" s="176">
        <v>4</v>
      </c>
      <c r="N196" s="171">
        <v>14</v>
      </c>
      <c r="O196" s="177"/>
      <c r="P196" s="172"/>
      <c r="Q196" s="31"/>
      <c r="R196" s="31">
        <f t="shared" ref="R196:R253" si="4">SUM(C196:P196)</f>
        <v>709</v>
      </c>
    </row>
    <row r="197" spans="1:18" s="9" customFormat="1" ht="12.75">
      <c r="A197" s="42">
        <v>745</v>
      </c>
      <c r="B197" s="43" t="s">
        <v>227</v>
      </c>
      <c r="C197" s="241"/>
      <c r="D197" s="164"/>
      <c r="E197" s="242"/>
      <c r="F197" s="31"/>
      <c r="G197" s="239"/>
      <c r="H197" s="241"/>
      <c r="I197" s="240"/>
      <c r="J197" s="169"/>
      <c r="K197" s="38"/>
      <c r="L197" s="175"/>
      <c r="M197" s="176"/>
      <c r="N197" s="171"/>
      <c r="O197" s="171"/>
      <c r="P197" s="172"/>
      <c r="Q197" s="31"/>
      <c r="R197" s="31">
        <f t="shared" si="4"/>
        <v>0</v>
      </c>
    </row>
    <row r="198" spans="1:18" s="9" customFormat="1" ht="12.75">
      <c r="A198" s="42">
        <v>748</v>
      </c>
      <c r="B198" s="30" t="s">
        <v>228</v>
      </c>
      <c r="C198" s="241"/>
      <c r="D198" s="164"/>
      <c r="E198" s="242">
        <v>42</v>
      </c>
      <c r="F198" s="31">
        <v>102</v>
      </c>
      <c r="G198" s="239">
        <v>8</v>
      </c>
      <c r="H198" s="241"/>
      <c r="I198" s="240"/>
      <c r="J198" s="169">
        <v>7</v>
      </c>
      <c r="K198" s="38"/>
      <c r="L198" s="175"/>
      <c r="M198" s="176"/>
      <c r="N198" s="171">
        <v>80</v>
      </c>
      <c r="O198" s="171"/>
      <c r="P198" s="172"/>
      <c r="Q198" s="31"/>
      <c r="R198" s="31">
        <f t="shared" si="4"/>
        <v>239</v>
      </c>
    </row>
    <row r="199" spans="1:18" s="9" customFormat="1" ht="12.75">
      <c r="A199" s="69">
        <v>755</v>
      </c>
      <c r="B199" s="30" t="s">
        <v>229</v>
      </c>
      <c r="C199" s="241"/>
      <c r="D199" s="164"/>
      <c r="E199" s="242"/>
      <c r="F199" s="31"/>
      <c r="G199" s="239"/>
      <c r="H199" s="241"/>
      <c r="I199" s="240"/>
      <c r="J199" s="169"/>
      <c r="K199" s="38"/>
      <c r="L199" s="175"/>
      <c r="M199" s="53"/>
      <c r="N199" s="171"/>
      <c r="O199" s="171"/>
      <c r="P199" s="172"/>
      <c r="Q199" s="31"/>
      <c r="R199" s="31">
        <f t="shared" si="4"/>
        <v>0</v>
      </c>
    </row>
    <row r="200" spans="1:18" s="9" customFormat="1" ht="12.75">
      <c r="A200" s="42">
        <v>756</v>
      </c>
      <c r="B200" s="30" t="s">
        <v>230</v>
      </c>
      <c r="C200" s="241"/>
      <c r="D200" s="164">
        <v>1</v>
      </c>
      <c r="E200" s="242"/>
      <c r="F200" s="31"/>
      <c r="G200" s="239">
        <v>3</v>
      </c>
      <c r="H200" s="241"/>
      <c r="I200" s="240"/>
      <c r="J200" s="169"/>
      <c r="K200" s="38">
        <v>1</v>
      </c>
      <c r="L200" s="175">
        <v>3</v>
      </c>
      <c r="M200" s="176"/>
      <c r="N200" s="171"/>
      <c r="O200" s="171"/>
      <c r="P200" s="172"/>
      <c r="Q200" s="31"/>
      <c r="R200" s="31">
        <f t="shared" si="4"/>
        <v>8</v>
      </c>
    </row>
    <row r="201" spans="1:18" s="9" customFormat="1" ht="12.75">
      <c r="A201" s="42">
        <v>758</v>
      </c>
      <c r="B201" s="30" t="s">
        <v>231</v>
      </c>
      <c r="C201" s="241"/>
      <c r="D201" s="164"/>
      <c r="E201" s="242"/>
      <c r="F201" s="31"/>
      <c r="G201" s="239"/>
      <c r="H201" s="241"/>
      <c r="I201" s="240"/>
      <c r="J201" s="169"/>
      <c r="K201" s="38">
        <v>3</v>
      </c>
      <c r="L201" s="175">
        <v>2</v>
      </c>
      <c r="M201" s="176"/>
      <c r="N201" s="171"/>
      <c r="O201" s="171"/>
      <c r="P201" s="172"/>
      <c r="Q201" s="31"/>
      <c r="R201" s="31">
        <f t="shared" si="4"/>
        <v>5</v>
      </c>
    </row>
    <row r="202" spans="1:18" s="9" customFormat="1" ht="12.75">
      <c r="A202" s="49">
        <v>764</v>
      </c>
      <c r="B202" s="30" t="s">
        <v>232</v>
      </c>
      <c r="C202" s="241">
        <v>2</v>
      </c>
      <c r="D202" s="164">
        <v>3</v>
      </c>
      <c r="E202" s="242"/>
      <c r="F202" s="31">
        <v>7</v>
      </c>
      <c r="G202" s="239">
        <v>2</v>
      </c>
      <c r="H202" s="241">
        <v>24</v>
      </c>
      <c r="I202" s="240">
        <v>26</v>
      </c>
      <c r="J202" s="169">
        <v>1</v>
      </c>
      <c r="K202" s="38">
        <v>1</v>
      </c>
      <c r="L202" s="175">
        <v>17</v>
      </c>
      <c r="M202" s="176">
        <v>2</v>
      </c>
      <c r="N202" s="171"/>
      <c r="O202" s="177"/>
      <c r="P202" s="172"/>
      <c r="Q202" s="31"/>
      <c r="R202" s="31">
        <f t="shared" si="4"/>
        <v>85</v>
      </c>
    </row>
    <row r="203" spans="1:18" s="9" customFormat="1" ht="12">
      <c r="A203" s="49">
        <v>769</v>
      </c>
      <c r="B203" s="30" t="s">
        <v>233</v>
      </c>
      <c r="C203" s="181">
        <f t="shared" ref="C203:Q203" si="5">C267</f>
        <v>8</v>
      </c>
      <c r="D203" s="181">
        <f t="shared" si="5"/>
        <v>11</v>
      </c>
      <c r="E203" s="181">
        <f t="shared" si="5"/>
        <v>8</v>
      </c>
      <c r="F203" s="181">
        <f t="shared" si="5"/>
        <v>2</v>
      </c>
      <c r="G203" s="181">
        <f t="shared" si="5"/>
        <v>4</v>
      </c>
      <c r="H203" s="181">
        <f t="shared" si="5"/>
        <v>16</v>
      </c>
      <c r="I203" s="181">
        <f t="shared" si="5"/>
        <v>24</v>
      </c>
      <c r="J203" s="181">
        <f t="shared" si="5"/>
        <v>5</v>
      </c>
      <c r="K203" s="181">
        <f t="shared" si="5"/>
        <v>41</v>
      </c>
      <c r="L203" s="181">
        <f t="shared" si="5"/>
        <v>15</v>
      </c>
      <c r="M203" s="181">
        <f t="shared" si="5"/>
        <v>3</v>
      </c>
      <c r="N203" s="181">
        <f t="shared" si="5"/>
        <v>18</v>
      </c>
      <c r="O203" s="181">
        <f t="shared" si="5"/>
        <v>0</v>
      </c>
      <c r="P203" s="181">
        <f t="shared" si="5"/>
        <v>0</v>
      </c>
      <c r="Q203" s="181">
        <f t="shared" si="5"/>
        <v>0</v>
      </c>
      <c r="R203" s="31">
        <f t="shared" si="4"/>
        <v>155</v>
      </c>
    </row>
    <row r="204" spans="1:18" s="9" customFormat="1" ht="12.75">
      <c r="A204" s="42">
        <v>770</v>
      </c>
      <c r="B204" s="30" t="s">
        <v>234</v>
      </c>
      <c r="C204" s="241"/>
      <c r="D204" s="164"/>
      <c r="E204" s="242">
        <v>1</v>
      </c>
      <c r="F204" s="60">
        <v>11</v>
      </c>
      <c r="G204" s="239"/>
      <c r="H204" s="241"/>
      <c r="I204" s="240"/>
      <c r="J204" s="169">
        <v>4</v>
      </c>
      <c r="K204" s="60">
        <v>2</v>
      </c>
      <c r="L204" s="175">
        <v>19</v>
      </c>
      <c r="M204" s="176">
        <v>5</v>
      </c>
      <c r="N204" s="171"/>
      <c r="O204" s="171"/>
      <c r="P204" s="172"/>
      <c r="Q204" s="60"/>
      <c r="R204" s="31">
        <f t="shared" si="4"/>
        <v>42</v>
      </c>
    </row>
    <row r="205" spans="1:18" s="9" customFormat="1" ht="12.75">
      <c r="A205" s="42">
        <v>777</v>
      </c>
      <c r="B205" s="43" t="s">
        <v>235</v>
      </c>
      <c r="C205" s="241"/>
      <c r="D205" s="164"/>
      <c r="E205" s="242"/>
      <c r="F205" s="31"/>
      <c r="G205" s="239"/>
      <c r="H205" s="241"/>
      <c r="I205" s="240"/>
      <c r="J205" s="169"/>
      <c r="K205" s="38"/>
      <c r="L205" s="175">
        <v>8</v>
      </c>
      <c r="M205" s="176">
        <v>2</v>
      </c>
      <c r="N205" s="171"/>
      <c r="O205" s="171"/>
      <c r="P205" s="172"/>
      <c r="Q205" s="31"/>
      <c r="R205" s="31">
        <f t="shared" si="4"/>
        <v>10</v>
      </c>
    </row>
    <row r="206" spans="1:18" s="9" customFormat="1" ht="12.75">
      <c r="A206" s="42">
        <v>785</v>
      </c>
      <c r="B206" s="30" t="s">
        <v>236</v>
      </c>
      <c r="C206" s="241"/>
      <c r="D206" s="164"/>
      <c r="E206" s="242"/>
      <c r="F206" s="31"/>
      <c r="G206" s="239"/>
      <c r="H206" s="241"/>
      <c r="I206" s="240"/>
      <c r="J206" s="169"/>
      <c r="K206" s="38"/>
      <c r="L206" s="175"/>
      <c r="M206" s="176"/>
      <c r="N206" s="171"/>
      <c r="O206" s="171"/>
      <c r="P206" s="172"/>
      <c r="Q206" s="31"/>
      <c r="R206" s="31">
        <f t="shared" si="4"/>
        <v>0</v>
      </c>
    </row>
    <row r="207" spans="1:18" s="9" customFormat="1" ht="12.75">
      <c r="A207" s="183">
        <v>791</v>
      </c>
      <c r="B207" s="184" t="s">
        <v>237</v>
      </c>
      <c r="C207" s="241">
        <v>4</v>
      </c>
      <c r="D207" s="164"/>
      <c r="E207" s="242"/>
      <c r="F207" s="31"/>
      <c r="G207" s="239"/>
      <c r="H207" s="241"/>
      <c r="I207" s="240"/>
      <c r="J207" s="169"/>
      <c r="K207" s="38"/>
      <c r="L207" s="175"/>
      <c r="M207" s="53"/>
      <c r="N207" s="171"/>
      <c r="O207" s="171"/>
      <c r="P207" s="172"/>
      <c r="Q207" s="31"/>
      <c r="R207" s="31">
        <f t="shared" si="4"/>
        <v>4</v>
      </c>
    </row>
    <row r="208" spans="1:18" s="9" customFormat="1" ht="12.75">
      <c r="A208" s="42">
        <v>796</v>
      </c>
      <c r="B208" s="30" t="s">
        <v>238</v>
      </c>
      <c r="C208" s="241">
        <v>2</v>
      </c>
      <c r="D208" s="164"/>
      <c r="E208" s="242"/>
      <c r="F208" s="31"/>
      <c r="G208" s="239"/>
      <c r="H208" s="241"/>
      <c r="I208" s="240">
        <v>2</v>
      </c>
      <c r="J208" s="169"/>
      <c r="K208" s="38"/>
      <c r="L208" s="175"/>
      <c r="M208" s="176"/>
      <c r="N208" s="171"/>
      <c r="O208" s="171"/>
      <c r="P208" s="172"/>
      <c r="Q208" s="31"/>
      <c r="R208" s="31">
        <f t="shared" si="4"/>
        <v>4</v>
      </c>
    </row>
    <row r="209" spans="1:18" s="9" customFormat="1" ht="12.75">
      <c r="A209" s="42">
        <v>797</v>
      </c>
      <c r="B209" s="30" t="s">
        <v>239</v>
      </c>
      <c r="C209" s="241"/>
      <c r="D209" s="164"/>
      <c r="E209" s="242"/>
      <c r="F209" s="31"/>
      <c r="G209" s="239"/>
      <c r="H209" s="241">
        <v>1</v>
      </c>
      <c r="I209" s="240"/>
      <c r="J209" s="169"/>
      <c r="K209" s="38"/>
      <c r="L209" s="175"/>
      <c r="M209" s="176"/>
      <c r="N209" s="171"/>
      <c r="O209" s="171"/>
      <c r="P209" s="172"/>
      <c r="Q209" s="31"/>
      <c r="R209" s="31">
        <f t="shared" si="4"/>
        <v>1</v>
      </c>
    </row>
    <row r="210" spans="1:18" s="9" customFormat="1" ht="12.75">
      <c r="A210" s="49">
        <v>800</v>
      </c>
      <c r="B210" s="30" t="s">
        <v>240</v>
      </c>
      <c r="C210" s="241"/>
      <c r="D210" s="164"/>
      <c r="E210" s="242"/>
      <c r="F210" s="31">
        <v>7</v>
      </c>
      <c r="G210" s="239"/>
      <c r="H210" s="241"/>
      <c r="I210" s="240"/>
      <c r="J210" s="169"/>
      <c r="K210" s="38"/>
      <c r="L210" s="175"/>
      <c r="M210" s="176"/>
      <c r="N210" s="171"/>
      <c r="O210" s="171"/>
      <c r="P210" s="172"/>
      <c r="Q210" s="31"/>
      <c r="R210" s="31">
        <f t="shared" si="4"/>
        <v>7</v>
      </c>
    </row>
    <row r="211" spans="1:18" s="9" customFormat="1" ht="12.75">
      <c r="A211" s="49">
        <v>808</v>
      </c>
      <c r="B211" s="30" t="s">
        <v>241</v>
      </c>
      <c r="C211" s="241">
        <v>4</v>
      </c>
      <c r="D211" s="164">
        <v>1</v>
      </c>
      <c r="E211" s="242"/>
      <c r="F211" s="31"/>
      <c r="G211" s="239"/>
      <c r="H211" s="241"/>
      <c r="I211" s="240"/>
      <c r="J211" s="169"/>
      <c r="K211" s="38"/>
      <c r="L211" s="175">
        <v>1</v>
      </c>
      <c r="M211" s="176">
        <v>4</v>
      </c>
      <c r="N211" s="171"/>
      <c r="O211" s="171"/>
      <c r="P211" s="172"/>
      <c r="Q211" s="31"/>
      <c r="R211" s="31">
        <f t="shared" si="4"/>
        <v>10</v>
      </c>
    </row>
    <row r="212" spans="1:18" s="9" customFormat="1" ht="12.75">
      <c r="A212" s="49">
        <v>813</v>
      </c>
      <c r="B212" s="30" t="s">
        <v>242</v>
      </c>
      <c r="C212" s="241">
        <v>1</v>
      </c>
      <c r="D212" s="164"/>
      <c r="E212" s="242"/>
      <c r="F212" s="31">
        <v>1</v>
      </c>
      <c r="G212" s="239">
        <v>3</v>
      </c>
      <c r="H212" s="241"/>
      <c r="I212" s="240">
        <v>1</v>
      </c>
      <c r="J212" s="169"/>
      <c r="K212" s="38">
        <v>1</v>
      </c>
      <c r="L212" s="175"/>
      <c r="M212" s="176">
        <v>6</v>
      </c>
      <c r="N212" s="171"/>
      <c r="O212" s="171"/>
      <c r="P212" s="172"/>
      <c r="Q212" s="31"/>
      <c r="R212" s="31">
        <f t="shared" si="4"/>
        <v>13</v>
      </c>
    </row>
    <row r="213" spans="1:18" s="9" customFormat="1" ht="12.75">
      <c r="A213" s="42">
        <v>820</v>
      </c>
      <c r="B213" s="30" t="s">
        <v>243</v>
      </c>
      <c r="C213" s="241"/>
      <c r="D213" s="164"/>
      <c r="E213" s="242"/>
      <c r="F213" s="31"/>
      <c r="G213" s="239"/>
      <c r="H213" s="241">
        <v>10</v>
      </c>
      <c r="I213" s="240">
        <v>10</v>
      </c>
      <c r="J213" s="169">
        <v>1</v>
      </c>
      <c r="K213" s="38">
        <v>13</v>
      </c>
      <c r="L213" s="175">
        <v>1</v>
      </c>
      <c r="M213" s="176"/>
      <c r="N213" s="171"/>
      <c r="O213" s="171"/>
      <c r="P213" s="172"/>
      <c r="Q213" s="31"/>
      <c r="R213" s="31">
        <f t="shared" si="4"/>
        <v>35</v>
      </c>
    </row>
    <row r="214" spans="1:18" s="9" customFormat="1" ht="12.75">
      <c r="A214" s="42">
        <v>821</v>
      </c>
      <c r="B214" s="30" t="s">
        <v>244</v>
      </c>
      <c r="C214" s="241"/>
      <c r="D214" s="164">
        <v>1</v>
      </c>
      <c r="E214" s="242"/>
      <c r="F214" s="31">
        <v>5</v>
      </c>
      <c r="G214" s="239">
        <v>1</v>
      </c>
      <c r="H214" s="241">
        <v>4</v>
      </c>
      <c r="I214" s="240">
        <v>17</v>
      </c>
      <c r="J214" s="169"/>
      <c r="K214" s="38">
        <v>8</v>
      </c>
      <c r="L214" s="175">
        <v>5</v>
      </c>
      <c r="M214" s="176">
        <v>11</v>
      </c>
      <c r="N214" s="171"/>
      <c r="O214" s="171"/>
      <c r="P214" s="172"/>
      <c r="Q214" s="31"/>
      <c r="R214" s="31">
        <f t="shared" si="4"/>
        <v>52</v>
      </c>
    </row>
    <row r="215" spans="1:18" s="9" customFormat="1" ht="12.75">
      <c r="A215" s="42">
        <v>832</v>
      </c>
      <c r="B215" s="74" t="s">
        <v>245</v>
      </c>
      <c r="C215" s="241">
        <v>3</v>
      </c>
      <c r="D215" s="164"/>
      <c r="E215" s="242"/>
      <c r="F215" s="31"/>
      <c r="G215" s="248"/>
      <c r="H215" s="241"/>
      <c r="I215" s="240"/>
      <c r="J215" s="169"/>
      <c r="K215" s="38"/>
      <c r="L215" s="175"/>
      <c r="M215" s="176"/>
      <c r="N215" s="171"/>
      <c r="O215" s="171"/>
      <c r="P215" s="172"/>
      <c r="Q215" s="31"/>
      <c r="R215" s="31">
        <f t="shared" si="4"/>
        <v>3</v>
      </c>
    </row>
    <row r="216" spans="1:18" s="9" customFormat="1" ht="12.75">
      <c r="A216" s="42">
        <v>833</v>
      </c>
      <c r="B216" s="30" t="s">
        <v>246</v>
      </c>
      <c r="C216" s="243">
        <v>50</v>
      </c>
      <c r="D216" s="164"/>
      <c r="E216" s="249"/>
      <c r="F216" s="31">
        <v>18</v>
      </c>
      <c r="G216" s="239"/>
      <c r="H216" s="243">
        <v>55</v>
      </c>
      <c r="I216" s="240">
        <v>17</v>
      </c>
      <c r="J216" s="169">
        <v>1</v>
      </c>
      <c r="K216" s="38">
        <v>77</v>
      </c>
      <c r="L216" s="178">
        <v>13</v>
      </c>
      <c r="M216" s="176">
        <v>6</v>
      </c>
      <c r="N216" s="171"/>
      <c r="O216" s="171"/>
      <c r="P216" s="172"/>
      <c r="Q216" s="31"/>
      <c r="R216" s="31">
        <f t="shared" si="4"/>
        <v>237</v>
      </c>
    </row>
    <row r="217" spans="1:18" s="9" customFormat="1" ht="12.75">
      <c r="A217" s="42">
        <v>835</v>
      </c>
      <c r="B217" s="30" t="s">
        <v>247</v>
      </c>
      <c r="C217" s="243">
        <v>12</v>
      </c>
      <c r="D217" s="164"/>
      <c r="E217" s="242">
        <v>4</v>
      </c>
      <c r="F217" s="31"/>
      <c r="G217" s="239"/>
      <c r="H217" s="243"/>
      <c r="I217" s="240"/>
      <c r="J217" s="169"/>
      <c r="K217" s="38">
        <v>10</v>
      </c>
      <c r="L217" s="178">
        <v>1</v>
      </c>
      <c r="M217" s="176"/>
      <c r="N217" s="171"/>
      <c r="O217" s="171"/>
      <c r="P217" s="172"/>
      <c r="Q217" s="31"/>
      <c r="R217" s="31">
        <f t="shared" si="4"/>
        <v>27</v>
      </c>
    </row>
    <row r="218" spans="1:18" s="9" customFormat="1" ht="12.75">
      <c r="A218" s="42">
        <v>838</v>
      </c>
      <c r="B218" s="30" t="s">
        <v>248</v>
      </c>
      <c r="C218" s="243"/>
      <c r="D218" s="164"/>
      <c r="E218" s="242"/>
      <c r="F218" s="31"/>
      <c r="G218" s="128"/>
      <c r="H218" s="243"/>
      <c r="I218" s="240"/>
      <c r="J218" s="169"/>
      <c r="K218" s="38"/>
      <c r="L218" s="178"/>
      <c r="M218" s="176"/>
      <c r="N218" s="171"/>
      <c r="O218" s="171"/>
      <c r="P218" s="172"/>
      <c r="Q218" s="31"/>
      <c r="R218" s="31">
        <f t="shared" si="4"/>
        <v>0</v>
      </c>
    </row>
    <row r="219" spans="1:18" s="9" customFormat="1" ht="12.75">
      <c r="A219" s="42">
        <v>839</v>
      </c>
      <c r="B219" s="30" t="s">
        <v>249</v>
      </c>
      <c r="C219" s="241"/>
      <c r="D219" s="164">
        <v>4</v>
      </c>
      <c r="E219" s="250"/>
      <c r="F219" s="31">
        <v>11</v>
      </c>
      <c r="G219" s="239"/>
      <c r="H219" s="241">
        <v>1</v>
      </c>
      <c r="I219" s="240"/>
      <c r="J219" s="169"/>
      <c r="K219" s="38">
        <v>18</v>
      </c>
      <c r="L219" s="175">
        <v>2</v>
      </c>
      <c r="M219" s="176">
        <v>8</v>
      </c>
      <c r="N219" s="171"/>
      <c r="O219" s="171"/>
      <c r="P219" s="172"/>
      <c r="Q219" s="31"/>
      <c r="R219" s="31">
        <f t="shared" si="4"/>
        <v>44</v>
      </c>
    </row>
    <row r="220" spans="1:18" s="9" customFormat="1" ht="12.75">
      <c r="A220" s="42">
        <v>840</v>
      </c>
      <c r="B220" s="30" t="s">
        <v>250</v>
      </c>
      <c r="C220" s="243">
        <v>53</v>
      </c>
      <c r="D220" s="164">
        <v>3</v>
      </c>
      <c r="E220" s="242"/>
      <c r="F220" s="31"/>
      <c r="G220" s="239">
        <v>9</v>
      </c>
      <c r="H220" s="243">
        <v>4</v>
      </c>
      <c r="I220" s="240">
        <v>1</v>
      </c>
      <c r="J220" s="169">
        <v>1</v>
      </c>
      <c r="K220" s="38">
        <v>12</v>
      </c>
      <c r="L220" s="178">
        <v>5</v>
      </c>
      <c r="M220" s="176">
        <v>3</v>
      </c>
      <c r="N220" s="171">
        <v>8</v>
      </c>
      <c r="O220" s="177"/>
      <c r="P220" s="172"/>
      <c r="Q220" s="31"/>
      <c r="R220" s="31">
        <f t="shared" si="4"/>
        <v>99</v>
      </c>
    </row>
    <row r="221" spans="1:18" s="9" customFormat="1" ht="12.75">
      <c r="A221" s="42">
        <v>841</v>
      </c>
      <c r="B221" s="30" t="s">
        <v>251</v>
      </c>
      <c r="C221" s="243">
        <v>7</v>
      </c>
      <c r="D221" s="164">
        <v>1</v>
      </c>
      <c r="E221" s="242"/>
      <c r="F221" s="31">
        <v>16</v>
      </c>
      <c r="G221" s="239"/>
      <c r="H221" s="243"/>
      <c r="I221" s="240"/>
      <c r="J221" s="169">
        <v>2</v>
      </c>
      <c r="K221" s="38"/>
      <c r="L221" s="178"/>
      <c r="M221" s="176"/>
      <c r="N221" s="171"/>
      <c r="O221" s="171"/>
      <c r="P221" s="172"/>
      <c r="Q221" s="31"/>
      <c r="R221" s="31">
        <f t="shared" si="4"/>
        <v>26</v>
      </c>
    </row>
    <row r="222" spans="1:18" s="9" customFormat="1" ht="12.75">
      <c r="A222" s="42">
        <v>842</v>
      </c>
      <c r="B222" s="30" t="s">
        <v>252</v>
      </c>
      <c r="C222" s="243"/>
      <c r="D222" s="164"/>
      <c r="E222" s="251"/>
      <c r="F222" s="31"/>
      <c r="G222" s="239"/>
      <c r="H222" s="243"/>
      <c r="I222" s="240"/>
      <c r="J222" s="169"/>
      <c r="K222" s="38"/>
      <c r="L222" s="178"/>
      <c r="M222" s="176"/>
      <c r="N222" s="171"/>
      <c r="O222" s="171"/>
      <c r="P222" s="172"/>
      <c r="Q222" s="31"/>
      <c r="R222" s="31">
        <f t="shared" si="4"/>
        <v>0</v>
      </c>
    </row>
    <row r="223" spans="1:18" s="9" customFormat="1" ht="12.75">
      <c r="A223" s="42">
        <v>843</v>
      </c>
      <c r="B223" s="30" t="s">
        <v>253</v>
      </c>
      <c r="C223" s="243"/>
      <c r="D223" s="164"/>
      <c r="E223" s="251"/>
      <c r="F223" s="31"/>
      <c r="G223" s="239"/>
      <c r="H223" s="243"/>
      <c r="I223" s="240"/>
      <c r="J223" s="169"/>
      <c r="K223" s="38"/>
      <c r="L223" s="178"/>
      <c r="M223" s="176"/>
      <c r="N223" s="171"/>
      <c r="O223" s="171"/>
      <c r="P223" s="172"/>
      <c r="Q223" s="31"/>
      <c r="R223" s="31">
        <f t="shared" si="4"/>
        <v>0</v>
      </c>
    </row>
    <row r="224" spans="1:18" s="9" customFormat="1" ht="12.75">
      <c r="A224" s="42">
        <v>844</v>
      </c>
      <c r="B224" s="30" t="s">
        <v>254</v>
      </c>
      <c r="C224" s="243"/>
      <c r="D224" s="164"/>
      <c r="E224" s="250"/>
      <c r="F224" s="31"/>
      <c r="G224" s="239"/>
      <c r="H224" s="243"/>
      <c r="I224" s="240"/>
      <c r="J224" s="169"/>
      <c r="K224" s="38">
        <v>2</v>
      </c>
      <c r="L224" s="178"/>
      <c r="M224" s="176"/>
      <c r="N224" s="171"/>
      <c r="O224" s="171"/>
      <c r="P224" s="172"/>
      <c r="Q224" s="31"/>
      <c r="R224" s="31">
        <f t="shared" si="4"/>
        <v>2</v>
      </c>
    </row>
    <row r="225" spans="1:18" s="9" customFormat="1" ht="12.75">
      <c r="A225" s="42">
        <v>852</v>
      </c>
      <c r="B225" s="43" t="s">
        <v>255</v>
      </c>
      <c r="C225" s="243"/>
      <c r="D225" s="164"/>
      <c r="E225" s="252"/>
      <c r="F225" s="31"/>
      <c r="G225" s="239"/>
      <c r="H225" s="243"/>
      <c r="I225" s="240"/>
      <c r="J225" s="169"/>
      <c r="K225" s="38"/>
      <c r="L225" s="178"/>
      <c r="M225" s="176"/>
      <c r="N225" s="171"/>
      <c r="O225" s="171"/>
      <c r="P225" s="172"/>
      <c r="Q225" s="31"/>
      <c r="R225" s="31">
        <f t="shared" si="4"/>
        <v>0</v>
      </c>
    </row>
    <row r="226" spans="1:18" s="9" customFormat="1" ht="12.75">
      <c r="A226" s="42">
        <v>853</v>
      </c>
      <c r="B226" s="30" t="s">
        <v>256</v>
      </c>
      <c r="C226" s="243">
        <v>2</v>
      </c>
      <c r="D226" s="164"/>
      <c r="E226" s="242"/>
      <c r="F226" s="31"/>
      <c r="G226" s="239">
        <v>2</v>
      </c>
      <c r="H226" s="243">
        <v>2</v>
      </c>
      <c r="I226" s="240">
        <v>17</v>
      </c>
      <c r="J226" s="169">
        <v>1</v>
      </c>
      <c r="K226" s="38">
        <v>8</v>
      </c>
      <c r="L226" s="178">
        <v>7</v>
      </c>
      <c r="M226" s="176">
        <v>2</v>
      </c>
      <c r="N226" s="171">
        <v>2</v>
      </c>
      <c r="O226" s="171"/>
      <c r="P226" s="172"/>
      <c r="Q226" s="31"/>
      <c r="R226" s="31">
        <f t="shared" si="4"/>
        <v>43</v>
      </c>
    </row>
    <row r="227" spans="1:18" s="9" customFormat="1" ht="12.75">
      <c r="A227" s="42">
        <v>854</v>
      </c>
      <c r="B227" s="43" t="s">
        <v>333</v>
      </c>
      <c r="C227" s="243"/>
      <c r="D227" s="164"/>
      <c r="E227" s="242"/>
      <c r="F227" s="31"/>
      <c r="G227" s="239"/>
      <c r="H227" s="243"/>
      <c r="I227" s="240"/>
      <c r="J227" s="169"/>
      <c r="K227" s="38"/>
      <c r="L227" s="178"/>
      <c r="M227" s="176"/>
      <c r="N227" s="171">
        <v>2</v>
      </c>
      <c r="O227" s="171"/>
      <c r="P227" s="172"/>
      <c r="Q227" s="31"/>
      <c r="R227" s="31">
        <f t="shared" si="4"/>
        <v>2</v>
      </c>
    </row>
    <row r="228" spans="1:18" s="9" customFormat="1" ht="12.75">
      <c r="A228" s="42">
        <v>856</v>
      </c>
      <c r="B228" s="43" t="s">
        <v>334</v>
      </c>
      <c r="C228" s="243">
        <v>1</v>
      </c>
      <c r="D228" s="164"/>
      <c r="E228" s="242"/>
      <c r="F228" s="30"/>
      <c r="G228" s="239"/>
      <c r="H228" s="178"/>
      <c r="I228" s="34"/>
      <c r="J228" s="169"/>
      <c r="K228" s="38"/>
      <c r="L228" s="178"/>
      <c r="M228" s="176"/>
      <c r="N228" s="171"/>
      <c r="O228" s="171"/>
      <c r="P228" s="172"/>
      <c r="Q228" s="31"/>
      <c r="R228" s="31">
        <f t="shared" si="4"/>
        <v>1</v>
      </c>
    </row>
    <row r="229" spans="1:18" s="9" customFormat="1" ht="12.75">
      <c r="A229" s="42">
        <v>857</v>
      </c>
      <c r="B229" s="30" t="s">
        <v>258</v>
      </c>
      <c r="C229" s="243"/>
      <c r="D229" s="164"/>
      <c r="E229" s="251"/>
      <c r="F229" s="30"/>
      <c r="G229" s="239"/>
      <c r="H229" s="243"/>
      <c r="I229" s="240"/>
      <c r="J229" s="169"/>
      <c r="K229" s="38"/>
      <c r="L229" s="178"/>
      <c r="M229" s="176"/>
      <c r="N229" s="171"/>
      <c r="O229" s="171"/>
      <c r="P229" s="172"/>
      <c r="Q229" s="31"/>
      <c r="R229" s="31">
        <f t="shared" si="4"/>
        <v>0</v>
      </c>
    </row>
    <row r="230" spans="1:18" s="9" customFormat="1" ht="12.75">
      <c r="A230" s="49">
        <v>858</v>
      </c>
      <c r="B230" s="30" t="s">
        <v>259</v>
      </c>
      <c r="C230" s="243">
        <v>5</v>
      </c>
      <c r="D230" s="164">
        <v>25</v>
      </c>
      <c r="E230" s="251">
        <v>6</v>
      </c>
      <c r="F230" s="31"/>
      <c r="G230" s="239">
        <v>4</v>
      </c>
      <c r="H230" s="243">
        <v>5</v>
      </c>
      <c r="I230" s="240">
        <v>4</v>
      </c>
      <c r="J230" s="169">
        <v>2</v>
      </c>
      <c r="K230" s="38">
        <v>6</v>
      </c>
      <c r="L230" s="178">
        <v>8</v>
      </c>
      <c r="M230" s="176"/>
      <c r="N230" s="171"/>
      <c r="O230" s="171"/>
      <c r="P230" s="172"/>
      <c r="Q230" s="31"/>
      <c r="R230" s="31">
        <f t="shared" si="4"/>
        <v>65</v>
      </c>
    </row>
    <row r="231" spans="1:18" s="9" customFormat="1" ht="12">
      <c r="A231" s="42">
        <v>860</v>
      </c>
      <c r="B231" s="30" t="s">
        <v>260</v>
      </c>
      <c r="C231" s="175">
        <f t="shared" ref="C231:Q231" si="6">C275</f>
        <v>0</v>
      </c>
      <c r="D231" s="175">
        <f t="shared" si="6"/>
        <v>1</v>
      </c>
      <c r="E231" s="175">
        <f t="shared" si="6"/>
        <v>0</v>
      </c>
      <c r="F231" s="175">
        <f t="shared" si="6"/>
        <v>10</v>
      </c>
      <c r="G231" s="175">
        <f t="shared" si="6"/>
        <v>0</v>
      </c>
      <c r="H231" s="175">
        <f t="shared" si="6"/>
        <v>3</v>
      </c>
      <c r="I231" s="175">
        <f t="shared" si="6"/>
        <v>311</v>
      </c>
      <c r="J231" s="175">
        <f t="shared" si="6"/>
        <v>1</v>
      </c>
      <c r="K231" s="175">
        <f t="shared" si="6"/>
        <v>11</v>
      </c>
      <c r="L231" s="175">
        <f t="shared" si="6"/>
        <v>18</v>
      </c>
      <c r="M231" s="175">
        <f t="shared" si="6"/>
        <v>0</v>
      </c>
      <c r="N231" s="175">
        <f t="shared" si="6"/>
        <v>0</v>
      </c>
      <c r="O231" s="175">
        <f t="shared" si="6"/>
        <v>0</v>
      </c>
      <c r="P231" s="175">
        <f t="shared" si="6"/>
        <v>0</v>
      </c>
      <c r="Q231" s="175">
        <f t="shared" si="6"/>
        <v>0</v>
      </c>
      <c r="R231" s="31">
        <f t="shared" si="4"/>
        <v>355</v>
      </c>
    </row>
    <row r="232" spans="1:18" s="9" customFormat="1" ht="12.75">
      <c r="A232" s="42">
        <v>881</v>
      </c>
      <c r="B232" s="30" t="s">
        <v>262</v>
      </c>
      <c r="C232" s="243"/>
      <c r="D232" s="164">
        <v>4</v>
      </c>
      <c r="E232" s="242">
        <v>12</v>
      </c>
      <c r="F232" s="31">
        <v>2</v>
      </c>
      <c r="G232" s="239">
        <v>6</v>
      </c>
      <c r="H232" s="243">
        <v>8</v>
      </c>
      <c r="I232" s="240">
        <v>7</v>
      </c>
      <c r="J232" s="169"/>
      <c r="K232" s="38">
        <v>6</v>
      </c>
      <c r="L232" s="178">
        <v>4</v>
      </c>
      <c r="M232" s="176">
        <v>4</v>
      </c>
      <c r="N232" s="171">
        <v>1</v>
      </c>
      <c r="O232" s="171"/>
      <c r="P232" s="172"/>
      <c r="Q232" s="31"/>
      <c r="R232" s="31">
        <f t="shared" si="4"/>
        <v>54</v>
      </c>
    </row>
    <row r="233" spans="1:18" s="9" customFormat="1" ht="12.75">
      <c r="A233" s="42">
        <v>883</v>
      </c>
      <c r="B233" s="43" t="s">
        <v>264</v>
      </c>
      <c r="C233" s="243"/>
      <c r="D233" s="164"/>
      <c r="E233" s="242"/>
      <c r="F233" s="31"/>
      <c r="G233" s="239"/>
      <c r="H233" s="243"/>
      <c r="I233" s="240"/>
      <c r="J233" s="169"/>
      <c r="K233" s="38"/>
      <c r="L233" s="178"/>
      <c r="M233" s="176"/>
      <c r="N233" s="171"/>
      <c r="O233" s="171"/>
      <c r="P233" s="172"/>
      <c r="Q233" s="31"/>
      <c r="R233" s="31">
        <f t="shared" si="4"/>
        <v>0</v>
      </c>
    </row>
    <row r="234" spans="1:18" s="9" customFormat="1" ht="12.75">
      <c r="A234" s="42">
        <v>884</v>
      </c>
      <c r="B234" s="30" t="s">
        <v>265</v>
      </c>
      <c r="C234" s="243"/>
      <c r="D234" s="164">
        <v>1</v>
      </c>
      <c r="E234" s="242"/>
      <c r="F234" s="31">
        <v>3</v>
      </c>
      <c r="G234" s="239">
        <v>6</v>
      </c>
      <c r="H234" s="243"/>
      <c r="I234" s="240">
        <v>2</v>
      </c>
      <c r="J234" s="169">
        <v>9</v>
      </c>
      <c r="K234" s="38"/>
      <c r="L234" s="178">
        <v>6</v>
      </c>
      <c r="M234" s="176">
        <v>1</v>
      </c>
      <c r="N234" s="171"/>
      <c r="O234" s="177"/>
      <c r="P234" s="172"/>
      <c r="Q234" s="31"/>
      <c r="R234" s="31">
        <f t="shared" si="4"/>
        <v>28</v>
      </c>
    </row>
    <row r="235" spans="1:18" s="9" customFormat="1" ht="12.75">
      <c r="A235" s="42">
        <v>885</v>
      </c>
      <c r="B235" s="43" t="s">
        <v>266</v>
      </c>
      <c r="C235" s="243"/>
      <c r="D235" s="164"/>
      <c r="E235" s="242"/>
      <c r="F235" s="31"/>
      <c r="G235" s="239"/>
      <c r="H235" s="243"/>
      <c r="I235" s="240"/>
      <c r="J235" s="169"/>
      <c r="K235" s="38"/>
      <c r="L235" s="178"/>
      <c r="M235" s="176"/>
      <c r="N235" s="171"/>
      <c r="O235" s="171"/>
      <c r="P235" s="172"/>
      <c r="Q235" s="31"/>
      <c r="R235" s="31">
        <f t="shared" si="4"/>
        <v>0</v>
      </c>
    </row>
    <row r="236" spans="1:18" s="9" customFormat="1" ht="12.75">
      <c r="A236" s="42">
        <v>890</v>
      </c>
      <c r="B236" s="30" t="s">
        <v>267</v>
      </c>
      <c r="C236" s="243">
        <v>54</v>
      </c>
      <c r="D236" s="164">
        <v>29</v>
      </c>
      <c r="E236" s="242">
        <v>390</v>
      </c>
      <c r="F236" s="31">
        <v>63</v>
      </c>
      <c r="G236" s="239">
        <v>114</v>
      </c>
      <c r="H236" s="243">
        <v>80</v>
      </c>
      <c r="I236" s="240">
        <v>20</v>
      </c>
      <c r="J236" s="169">
        <v>9</v>
      </c>
      <c r="K236" s="38">
        <v>2</v>
      </c>
      <c r="L236" s="178">
        <v>15</v>
      </c>
      <c r="M236" s="176">
        <v>58</v>
      </c>
      <c r="N236" s="171">
        <v>12</v>
      </c>
      <c r="O236" s="177"/>
      <c r="P236" s="172"/>
      <c r="Q236" s="31"/>
      <c r="R236" s="31">
        <f t="shared" si="4"/>
        <v>846</v>
      </c>
    </row>
    <row r="237" spans="1:18" s="9" customFormat="1" ht="12.75">
      <c r="A237" s="49">
        <v>894</v>
      </c>
      <c r="B237" s="30" t="s">
        <v>268</v>
      </c>
      <c r="C237" s="243">
        <v>62</v>
      </c>
      <c r="D237" s="164">
        <v>1</v>
      </c>
      <c r="E237" s="251">
        <v>11</v>
      </c>
      <c r="F237" s="31">
        <v>5</v>
      </c>
      <c r="G237" s="239">
        <v>11</v>
      </c>
      <c r="H237" s="243">
        <v>14</v>
      </c>
      <c r="I237" s="240">
        <v>38</v>
      </c>
      <c r="J237" s="169">
        <v>2</v>
      </c>
      <c r="K237" s="38">
        <v>46</v>
      </c>
      <c r="L237" s="178">
        <v>12</v>
      </c>
      <c r="M237" s="176">
        <v>1</v>
      </c>
      <c r="N237" s="171">
        <v>15</v>
      </c>
      <c r="O237" s="177"/>
      <c r="P237" s="172"/>
      <c r="Q237" s="31"/>
      <c r="R237" s="31">
        <f t="shared" si="4"/>
        <v>218</v>
      </c>
    </row>
    <row r="238" spans="1:18" s="9" customFormat="1" ht="12.75">
      <c r="A238" s="49">
        <v>895</v>
      </c>
      <c r="B238" s="30" t="s">
        <v>269</v>
      </c>
      <c r="C238" s="243"/>
      <c r="D238" s="164"/>
      <c r="E238" s="242"/>
      <c r="F238" s="31"/>
      <c r="G238" s="239"/>
      <c r="H238" s="243"/>
      <c r="I238" s="240"/>
      <c r="J238" s="169"/>
      <c r="K238" s="38"/>
      <c r="L238" s="178">
        <v>4</v>
      </c>
      <c r="M238" s="176"/>
      <c r="N238" s="171"/>
      <c r="O238" s="171"/>
      <c r="P238" s="172"/>
      <c r="Q238" s="31"/>
      <c r="R238" s="31">
        <f t="shared" si="4"/>
        <v>4</v>
      </c>
    </row>
    <row r="239" spans="1:18" s="9" customFormat="1" ht="12.75">
      <c r="A239" s="42">
        <v>897</v>
      </c>
      <c r="B239" s="30" t="s">
        <v>270</v>
      </c>
      <c r="C239" s="243">
        <v>38</v>
      </c>
      <c r="D239" s="164">
        <v>3</v>
      </c>
      <c r="E239" s="242">
        <v>4</v>
      </c>
      <c r="F239" s="31">
        <v>17</v>
      </c>
      <c r="G239" s="239">
        <v>6</v>
      </c>
      <c r="H239" s="243">
        <v>63</v>
      </c>
      <c r="I239" s="240">
        <v>27</v>
      </c>
      <c r="J239" s="169">
        <v>2</v>
      </c>
      <c r="K239" s="38">
        <v>12</v>
      </c>
      <c r="L239" s="178">
        <v>14</v>
      </c>
      <c r="M239" s="176"/>
      <c r="N239" s="171">
        <v>2</v>
      </c>
      <c r="O239" s="171"/>
      <c r="P239" s="172"/>
      <c r="Q239" s="31"/>
      <c r="R239" s="31">
        <f t="shared" si="4"/>
        <v>188</v>
      </c>
    </row>
    <row r="240" spans="1:18" s="9" customFormat="1" ht="12.75">
      <c r="A240" s="42">
        <v>898</v>
      </c>
      <c r="B240" s="30" t="s">
        <v>271</v>
      </c>
      <c r="C240" s="243">
        <v>1</v>
      </c>
      <c r="D240" s="164">
        <v>6</v>
      </c>
      <c r="E240" s="242"/>
      <c r="F240" s="31"/>
      <c r="G240" s="239"/>
      <c r="H240" s="243"/>
      <c r="I240" s="240">
        <v>2</v>
      </c>
      <c r="J240" s="169"/>
      <c r="K240" s="38">
        <v>2</v>
      </c>
      <c r="L240" s="178"/>
      <c r="M240" s="176"/>
      <c r="N240" s="171"/>
      <c r="O240" s="177"/>
      <c r="P240" s="172"/>
      <c r="Q240" s="31"/>
      <c r="R240" s="31">
        <f t="shared" si="4"/>
        <v>11</v>
      </c>
    </row>
    <row r="241" spans="1:18" s="9" customFormat="1" ht="12.75">
      <c r="A241" s="42">
        <v>900</v>
      </c>
      <c r="B241" s="30" t="s">
        <v>272</v>
      </c>
      <c r="C241" s="243">
        <v>2</v>
      </c>
      <c r="D241" s="164">
        <v>12</v>
      </c>
      <c r="E241" s="242">
        <v>2</v>
      </c>
      <c r="F241" s="31">
        <v>5</v>
      </c>
      <c r="G241" s="239"/>
      <c r="H241" s="243"/>
      <c r="I241" s="240"/>
      <c r="J241" s="169"/>
      <c r="K241" s="38"/>
      <c r="L241" s="178"/>
      <c r="M241" s="176"/>
      <c r="N241" s="171"/>
      <c r="O241" s="171"/>
      <c r="P241" s="172"/>
      <c r="Q241" s="31"/>
      <c r="R241" s="31">
        <f t="shared" si="4"/>
        <v>21</v>
      </c>
    </row>
    <row r="242" spans="1:18" s="9" customFormat="1" ht="12.75">
      <c r="A242" s="42">
        <v>903</v>
      </c>
      <c r="B242" s="30" t="s">
        <v>273</v>
      </c>
      <c r="C242" s="243">
        <v>6</v>
      </c>
      <c r="D242" s="164">
        <v>4</v>
      </c>
      <c r="E242" s="242">
        <v>3</v>
      </c>
      <c r="F242" s="31">
        <v>5</v>
      </c>
      <c r="G242" s="239">
        <v>29</v>
      </c>
      <c r="H242" s="243">
        <v>14</v>
      </c>
      <c r="I242" s="240">
        <v>12</v>
      </c>
      <c r="J242" s="169"/>
      <c r="K242" s="38">
        <v>6</v>
      </c>
      <c r="L242" s="178">
        <v>10</v>
      </c>
      <c r="M242" s="176"/>
      <c r="N242" s="171">
        <v>20</v>
      </c>
      <c r="O242" s="177"/>
      <c r="P242" s="172"/>
      <c r="Q242" s="31"/>
      <c r="R242" s="31">
        <f t="shared" si="4"/>
        <v>109</v>
      </c>
    </row>
    <row r="243" spans="1:18" s="9" customFormat="1" ht="12.75">
      <c r="A243" s="42">
        <v>908</v>
      </c>
      <c r="B243" s="30" t="s">
        <v>274</v>
      </c>
      <c r="C243" s="243">
        <v>13</v>
      </c>
      <c r="D243" s="164">
        <v>3</v>
      </c>
      <c r="E243" s="242">
        <v>5</v>
      </c>
      <c r="F243" s="31">
        <v>1</v>
      </c>
      <c r="G243" s="239">
        <v>7</v>
      </c>
      <c r="H243" s="243">
        <v>3</v>
      </c>
      <c r="I243" s="240">
        <v>7</v>
      </c>
      <c r="J243" s="169">
        <v>3</v>
      </c>
      <c r="K243" s="38"/>
      <c r="L243" s="178">
        <v>15</v>
      </c>
      <c r="M243" s="176">
        <v>2</v>
      </c>
      <c r="N243" s="171"/>
      <c r="O243" s="177"/>
      <c r="P243" s="172"/>
      <c r="Q243" s="31"/>
      <c r="R243" s="31">
        <f t="shared" si="4"/>
        <v>59</v>
      </c>
    </row>
    <row r="244" spans="1:18" s="9" customFormat="1" ht="12.75">
      <c r="A244" s="42">
        <v>913</v>
      </c>
      <c r="B244" s="30" t="s">
        <v>275</v>
      </c>
      <c r="C244" s="243"/>
      <c r="D244" s="164"/>
      <c r="E244" s="242"/>
      <c r="F244" s="31"/>
      <c r="G244" s="239"/>
      <c r="H244" s="243"/>
      <c r="I244" s="240"/>
      <c r="J244" s="169"/>
      <c r="K244" s="38"/>
      <c r="L244" s="178"/>
      <c r="M244" s="176"/>
      <c r="N244" s="171">
        <v>1</v>
      </c>
      <c r="O244" s="171"/>
      <c r="P244" s="172"/>
      <c r="Q244" s="31"/>
      <c r="R244" s="31">
        <f t="shared" si="4"/>
        <v>1</v>
      </c>
    </row>
    <row r="245" spans="1:18" s="9" customFormat="1" ht="12.75">
      <c r="A245" s="42">
        <v>919</v>
      </c>
      <c r="B245" s="43" t="s">
        <v>276</v>
      </c>
      <c r="C245" s="243"/>
      <c r="D245" s="164"/>
      <c r="E245" s="242"/>
      <c r="F245" s="31"/>
      <c r="G245" s="239"/>
      <c r="H245" s="243"/>
      <c r="I245" s="240"/>
      <c r="J245" s="169"/>
      <c r="K245" s="38"/>
      <c r="L245" s="178"/>
      <c r="M245" s="176"/>
      <c r="N245" s="171"/>
      <c r="O245" s="171"/>
      <c r="P245" s="172"/>
      <c r="Q245" s="31"/>
      <c r="R245" s="31">
        <f t="shared" si="4"/>
        <v>0</v>
      </c>
    </row>
    <row r="246" spans="1:18" s="9" customFormat="1" ht="12.75">
      <c r="A246" s="42">
        <v>922</v>
      </c>
      <c r="B246" s="30" t="s">
        <v>277</v>
      </c>
      <c r="C246" s="243"/>
      <c r="D246" s="164"/>
      <c r="E246" s="242"/>
      <c r="F246" s="31">
        <v>6</v>
      </c>
      <c r="G246" s="239">
        <v>3</v>
      </c>
      <c r="H246" s="243">
        <v>12</v>
      </c>
      <c r="I246" s="240">
        <v>3</v>
      </c>
      <c r="J246" s="169"/>
      <c r="K246" s="38"/>
      <c r="L246" s="178">
        <v>4</v>
      </c>
      <c r="M246" s="176"/>
      <c r="N246" s="171"/>
      <c r="O246" s="171"/>
      <c r="P246" s="172"/>
      <c r="Q246" s="31"/>
      <c r="R246" s="31">
        <f t="shared" si="4"/>
        <v>28</v>
      </c>
    </row>
    <row r="247" spans="1:18" s="9" customFormat="1" ht="12.75">
      <c r="A247" s="42">
        <v>923</v>
      </c>
      <c r="B247" s="30" t="s">
        <v>278</v>
      </c>
      <c r="C247" s="243">
        <v>4</v>
      </c>
      <c r="D247" s="164">
        <v>16</v>
      </c>
      <c r="E247" s="242">
        <v>21</v>
      </c>
      <c r="F247" s="31">
        <v>18</v>
      </c>
      <c r="G247" s="239"/>
      <c r="H247" s="243">
        <v>6</v>
      </c>
      <c r="I247" s="240">
        <v>8</v>
      </c>
      <c r="J247" s="169">
        <v>20</v>
      </c>
      <c r="K247" s="38">
        <v>3</v>
      </c>
      <c r="L247" s="178">
        <v>12</v>
      </c>
      <c r="M247" s="176">
        <v>10</v>
      </c>
      <c r="N247" s="171"/>
      <c r="O247" s="177"/>
      <c r="P247" s="172"/>
      <c r="Q247" s="31"/>
      <c r="R247" s="31">
        <f t="shared" si="4"/>
        <v>118</v>
      </c>
    </row>
    <row r="248" spans="1:18" s="9" customFormat="1" ht="12.75">
      <c r="A248" s="76">
        <v>924</v>
      </c>
      <c r="B248" s="30" t="s">
        <v>279</v>
      </c>
      <c r="C248" s="243"/>
      <c r="D248" s="164"/>
      <c r="E248" s="242"/>
      <c r="F248" s="31"/>
      <c r="G248" s="239"/>
      <c r="H248" s="243"/>
      <c r="I248" s="240"/>
      <c r="J248" s="169"/>
      <c r="K248" s="38"/>
      <c r="L248" s="178"/>
      <c r="M248" s="176"/>
      <c r="N248" s="171"/>
      <c r="O248" s="171"/>
      <c r="P248" s="172"/>
      <c r="Q248" s="31"/>
      <c r="R248" s="31">
        <f t="shared" si="4"/>
        <v>0</v>
      </c>
    </row>
    <row r="249" spans="1:18" s="9" customFormat="1" ht="12.75">
      <c r="A249" s="42">
        <v>929</v>
      </c>
      <c r="B249" s="30" t="s">
        <v>280</v>
      </c>
      <c r="C249" s="253"/>
      <c r="D249" s="164"/>
      <c r="E249" s="242"/>
      <c r="F249" s="31"/>
      <c r="G249" s="239"/>
      <c r="H249" s="253">
        <v>36</v>
      </c>
      <c r="I249" s="240">
        <v>99</v>
      </c>
      <c r="J249" s="169">
        <v>6</v>
      </c>
      <c r="K249" s="38">
        <v>2</v>
      </c>
      <c r="L249" s="185"/>
      <c r="M249" s="176"/>
      <c r="N249" s="171"/>
      <c r="O249" s="171"/>
      <c r="P249" s="172"/>
      <c r="Q249" s="31"/>
      <c r="R249" s="31">
        <f t="shared" si="4"/>
        <v>143</v>
      </c>
    </row>
    <row r="250" spans="1:18" s="9" customFormat="1" ht="12.75">
      <c r="A250" s="42">
        <v>930</v>
      </c>
      <c r="B250" s="30" t="s">
        <v>281</v>
      </c>
      <c r="C250" s="253"/>
      <c r="D250" s="164">
        <v>3</v>
      </c>
      <c r="E250" s="242">
        <v>4</v>
      </c>
      <c r="F250" s="31"/>
      <c r="G250" s="239"/>
      <c r="H250" s="253"/>
      <c r="I250" s="240"/>
      <c r="J250" s="169">
        <v>10</v>
      </c>
      <c r="K250" s="38"/>
      <c r="L250" s="185">
        <v>1</v>
      </c>
      <c r="M250" s="176"/>
      <c r="N250" s="171"/>
      <c r="O250" s="171"/>
      <c r="P250" s="172"/>
      <c r="Q250" s="31"/>
      <c r="R250" s="31">
        <f t="shared" si="4"/>
        <v>18</v>
      </c>
    </row>
    <row r="251" spans="1:18" s="9" customFormat="1" ht="12.75">
      <c r="A251" s="42">
        <v>932</v>
      </c>
      <c r="B251" s="30" t="s">
        <v>282</v>
      </c>
      <c r="C251" s="253"/>
      <c r="D251" s="164"/>
      <c r="E251" s="242"/>
      <c r="F251" s="31">
        <v>3</v>
      </c>
      <c r="G251" s="239"/>
      <c r="H251" s="253">
        <v>6</v>
      </c>
      <c r="I251" s="240"/>
      <c r="J251" s="169"/>
      <c r="K251" s="38">
        <v>3</v>
      </c>
      <c r="L251" s="185"/>
      <c r="M251" s="176"/>
      <c r="N251" s="171">
        <v>3</v>
      </c>
      <c r="O251" s="171"/>
      <c r="P251" s="172"/>
      <c r="Q251" s="31"/>
      <c r="R251" s="31">
        <f t="shared" si="4"/>
        <v>15</v>
      </c>
    </row>
    <row r="252" spans="1:18" s="9" customFormat="1" ht="12.75">
      <c r="A252" s="42">
        <v>935</v>
      </c>
      <c r="B252" s="30" t="s">
        <v>283</v>
      </c>
      <c r="C252" s="253"/>
      <c r="D252" s="164">
        <v>2</v>
      </c>
      <c r="E252" s="242"/>
      <c r="F252" s="31"/>
      <c r="G252" s="239"/>
      <c r="H252" s="253">
        <v>17</v>
      </c>
      <c r="I252" s="240"/>
      <c r="J252" s="169">
        <v>1</v>
      </c>
      <c r="K252" s="38"/>
      <c r="L252" s="185"/>
      <c r="M252" s="176"/>
      <c r="N252" s="171"/>
      <c r="O252" s="171"/>
      <c r="P252" s="172"/>
      <c r="Q252" s="31"/>
      <c r="R252" s="31">
        <f t="shared" si="4"/>
        <v>20</v>
      </c>
    </row>
    <row r="253" spans="1:18" s="9" customFormat="1" ht="12.75">
      <c r="A253" s="254">
        <v>937</v>
      </c>
      <c r="B253" s="104" t="s">
        <v>284</v>
      </c>
      <c r="C253" s="255">
        <v>12</v>
      </c>
      <c r="D253" s="256">
        <v>4</v>
      </c>
      <c r="E253" s="257">
        <v>45</v>
      </c>
      <c r="F253" s="99">
        <v>20</v>
      </c>
      <c r="G253" s="258">
        <v>2</v>
      </c>
      <c r="H253" s="255">
        <v>1</v>
      </c>
      <c r="I253" s="259">
        <v>25</v>
      </c>
      <c r="J253" s="260">
        <v>15</v>
      </c>
      <c r="K253" s="261"/>
      <c r="L253" s="262">
        <v>65</v>
      </c>
      <c r="M253" s="263">
        <v>7</v>
      </c>
      <c r="N253" s="197">
        <v>2</v>
      </c>
      <c r="O253" s="264"/>
      <c r="P253" s="265"/>
      <c r="Q253" s="99"/>
      <c r="R253" s="99">
        <f t="shared" si="4"/>
        <v>198</v>
      </c>
    </row>
    <row r="254" spans="1:18" s="9" customFormat="1" ht="12">
      <c r="A254" s="266">
        <f>COUNTA(A4:A253)-2</f>
        <v>248</v>
      </c>
      <c r="B254" s="107" t="s">
        <v>285</v>
      </c>
      <c r="C254" s="203">
        <f t="shared" ref="C254:R254" si="7">COUNTIF(C4:C253,"&gt;0")</f>
        <v>92</v>
      </c>
      <c r="D254" s="203">
        <f t="shared" si="7"/>
        <v>73</v>
      </c>
      <c r="E254" s="203">
        <f t="shared" si="7"/>
        <v>61</v>
      </c>
      <c r="F254" s="203">
        <f t="shared" si="7"/>
        <v>76</v>
      </c>
      <c r="G254" s="203">
        <f t="shared" si="7"/>
        <v>52</v>
      </c>
      <c r="H254" s="203">
        <f t="shared" si="7"/>
        <v>93</v>
      </c>
      <c r="I254" s="203">
        <f t="shared" si="7"/>
        <v>64</v>
      </c>
      <c r="J254" s="203">
        <f t="shared" si="7"/>
        <v>56</v>
      </c>
      <c r="K254" s="203">
        <f t="shared" si="7"/>
        <v>67</v>
      </c>
      <c r="L254" s="203">
        <f t="shared" si="7"/>
        <v>99</v>
      </c>
      <c r="M254" s="203">
        <f t="shared" si="7"/>
        <v>62</v>
      </c>
      <c r="N254" s="203">
        <f t="shared" si="7"/>
        <v>43</v>
      </c>
      <c r="O254" s="203">
        <f t="shared" si="7"/>
        <v>0</v>
      </c>
      <c r="P254" s="191">
        <f t="shared" si="7"/>
        <v>0</v>
      </c>
      <c r="Q254" s="191">
        <f t="shared" si="7"/>
        <v>0</v>
      </c>
      <c r="R254" s="54">
        <f t="shared" si="7"/>
        <v>179</v>
      </c>
    </row>
    <row r="255" spans="1:18" s="9" customFormat="1" ht="12">
      <c r="A255" s="82" t="s">
        <v>286</v>
      </c>
      <c r="B255" s="79" t="s">
        <v>287</v>
      </c>
      <c r="C255" s="83">
        <f t="shared" ref="C255:R255" si="8">SUM(C4:C253)</f>
        <v>1819</v>
      </c>
      <c r="D255" s="83">
        <f t="shared" si="8"/>
        <v>454</v>
      </c>
      <c r="E255" s="83">
        <f t="shared" si="8"/>
        <v>1875</v>
      </c>
      <c r="F255" s="83">
        <f t="shared" si="8"/>
        <v>1846</v>
      </c>
      <c r="G255" s="83">
        <f t="shared" si="8"/>
        <v>412</v>
      </c>
      <c r="H255" s="83">
        <f t="shared" si="8"/>
        <v>1163</v>
      </c>
      <c r="I255" s="83">
        <f t="shared" si="8"/>
        <v>1094</v>
      </c>
      <c r="J255" s="83">
        <f t="shared" si="8"/>
        <v>326</v>
      </c>
      <c r="K255" s="83">
        <f t="shared" si="8"/>
        <v>793</v>
      </c>
      <c r="L255" s="83">
        <f t="shared" si="8"/>
        <v>1088</v>
      </c>
      <c r="M255" s="83">
        <f t="shared" si="8"/>
        <v>374</v>
      </c>
      <c r="N255" s="83">
        <f t="shared" si="8"/>
        <v>499</v>
      </c>
      <c r="O255" s="83">
        <f t="shared" si="8"/>
        <v>0</v>
      </c>
      <c r="P255" s="60">
        <f t="shared" si="8"/>
        <v>0</v>
      </c>
      <c r="Q255" s="60">
        <f t="shared" si="8"/>
        <v>0</v>
      </c>
      <c r="R255" s="60">
        <f t="shared" si="8"/>
        <v>11743</v>
      </c>
    </row>
    <row r="256" spans="1:18" s="9" customFormat="1">
      <c r="A256"/>
      <c r="B256"/>
      <c r="C256" s="84"/>
      <c r="D256" s="85"/>
      <c r="E256" s="85"/>
      <c r="F256" s="85"/>
      <c r="G256" s="188"/>
      <c r="H256" s="189"/>
      <c r="I256"/>
      <c r="J256" s="85"/>
      <c r="K256" s="85"/>
      <c r="L256" s="88"/>
      <c r="M256" s="373" t="s">
        <v>288</v>
      </c>
      <c r="N256" s="373"/>
      <c r="O256" s="373"/>
      <c r="P256" s="373"/>
      <c r="Q256" s="373"/>
      <c r="R256" s="60">
        <f>AVERAGE(C254:O254)</f>
        <v>64.461538461538467</v>
      </c>
    </row>
    <row r="257" spans="1:1024" s="9" customFormat="1">
      <c r="A257" s="89"/>
      <c r="B257" s="90"/>
      <c r="C257" s="85"/>
      <c r="D257" s="85"/>
      <c r="E257" s="85"/>
      <c r="F257" s="85"/>
      <c r="G257" s="190"/>
      <c r="H257" s="189"/>
      <c r="I257"/>
      <c r="J257" s="85"/>
      <c r="K257" s="85"/>
      <c r="L257"/>
      <c r="M257" s="373" t="s">
        <v>289</v>
      </c>
      <c r="N257" s="373"/>
      <c r="O257" s="373"/>
      <c r="P257" s="373"/>
      <c r="Q257" s="373"/>
      <c r="R257" s="60">
        <f>AVERAGE(D255:O255)</f>
        <v>827</v>
      </c>
    </row>
    <row r="258" spans="1:1024" s="9" customFormat="1">
      <c r="A258" s="92">
        <v>214</v>
      </c>
      <c r="B258" s="374" t="s">
        <v>290</v>
      </c>
      <c r="C258" s="374"/>
      <c r="D258"/>
      <c r="E258"/>
      <c r="F258"/>
      <c r="G258"/>
      <c r="H258" s="189"/>
      <c r="I258"/>
      <c r="J258"/>
      <c r="K258"/>
      <c r="L258" s="93"/>
      <c r="M258" s="53"/>
      <c r="N258"/>
      <c r="O258"/>
      <c r="P258"/>
      <c r="Q258" s="94"/>
      <c r="R258"/>
    </row>
    <row r="259" spans="1:1024" s="9" customFormat="1" ht="12.75">
      <c r="A259" s="92"/>
      <c r="B259" s="54" t="s">
        <v>291</v>
      </c>
      <c r="C259" s="242">
        <v>7</v>
      </c>
      <c r="D259" s="187">
        <v>2</v>
      </c>
      <c r="E259" s="242">
        <v>2</v>
      </c>
      <c r="F259" s="187">
        <v>1</v>
      </c>
      <c r="G259" s="239">
        <v>3</v>
      </c>
      <c r="H259" s="242">
        <v>5</v>
      </c>
      <c r="I259" s="31">
        <v>3</v>
      </c>
      <c r="J259" s="194">
        <v>2</v>
      </c>
      <c r="K259" s="187">
        <v>1</v>
      </c>
      <c r="L259" s="171">
        <v>3</v>
      </c>
      <c r="M259" s="186"/>
      <c r="N259" s="187"/>
      <c r="O259" s="187"/>
      <c r="P259" s="187"/>
      <c r="Q259" s="195"/>
      <c r="R259" s="187">
        <f>SUM(C259:O259)</f>
        <v>29</v>
      </c>
    </row>
    <row r="260" spans="1:1024" s="9" customFormat="1" ht="12.75">
      <c r="A260" s="92"/>
      <c r="B260" s="99" t="s">
        <v>292</v>
      </c>
      <c r="C260" s="257"/>
      <c r="D260" s="99"/>
      <c r="E260" s="257"/>
      <c r="F260" s="99"/>
      <c r="G260" s="258"/>
      <c r="H260" s="257"/>
      <c r="I260" s="99"/>
      <c r="J260" s="199"/>
      <c r="K260" s="99"/>
      <c r="L260" s="197"/>
      <c r="M260" s="103"/>
      <c r="N260" s="99"/>
      <c r="O260" s="104"/>
      <c r="P260" s="104"/>
      <c r="Q260" s="105"/>
      <c r="R260" s="200">
        <f>SUM(C260:O260)</f>
        <v>0</v>
      </c>
    </row>
    <row r="261" spans="1:1024" s="9" customFormat="1" ht="12">
      <c r="A261" s="92"/>
      <c r="B261" s="107" t="s">
        <v>293</v>
      </c>
      <c r="C261" s="108">
        <f t="shared" ref="C261:N261" si="9">SUM(C259:C260)</f>
        <v>7</v>
      </c>
      <c r="D261" s="191">
        <f t="shared" si="9"/>
        <v>2</v>
      </c>
      <c r="E261" s="191">
        <f t="shared" si="9"/>
        <v>2</v>
      </c>
      <c r="F261" s="191">
        <f t="shared" si="9"/>
        <v>1</v>
      </c>
      <c r="G261" s="202">
        <f t="shared" si="9"/>
        <v>3</v>
      </c>
      <c r="H261" s="191">
        <f t="shared" si="9"/>
        <v>5</v>
      </c>
      <c r="I261" s="201">
        <f t="shared" si="9"/>
        <v>3</v>
      </c>
      <c r="J261" s="201">
        <f t="shared" si="9"/>
        <v>2</v>
      </c>
      <c r="K261" s="191">
        <f t="shared" si="9"/>
        <v>1</v>
      </c>
      <c r="L261" s="191">
        <f t="shared" si="9"/>
        <v>3</v>
      </c>
      <c r="M261" s="203">
        <f t="shared" si="9"/>
        <v>0</v>
      </c>
      <c r="N261" s="191">
        <f t="shared" si="9"/>
        <v>0</v>
      </c>
      <c r="O261" s="191"/>
      <c r="P261" s="191"/>
      <c r="Q261" s="204">
        <f>SUM(Q259:Q260)</f>
        <v>0</v>
      </c>
      <c r="R261" s="191">
        <f>SUM(C261:O261)</f>
        <v>29</v>
      </c>
    </row>
    <row r="262" spans="1:1024" s="9" customFormat="1">
      <c r="A262" s="89"/>
      <c r="B262" s="113"/>
      <c r="C262" s="85"/>
      <c r="D262" s="114"/>
      <c r="E262"/>
      <c r="F262"/>
      <c r="G262" s="188"/>
      <c r="H262" s="189"/>
      <c r="I262"/>
      <c r="J262" s="206"/>
      <c r="K262"/>
      <c r="L262" s="207"/>
      <c r="M262" s="53"/>
      <c r="N262"/>
      <c r="O262"/>
      <c r="P262"/>
      <c r="Q262" s="117"/>
      <c r="R262"/>
    </row>
    <row r="263" spans="1:1024" s="9" customFormat="1">
      <c r="A263" s="92">
        <v>769</v>
      </c>
      <c r="B263" s="374" t="s">
        <v>294</v>
      </c>
      <c r="C263" s="374"/>
      <c r="D263"/>
      <c r="E263"/>
      <c r="F263"/>
      <c r="G263" s="208"/>
      <c r="H263" s="189"/>
      <c r="I263"/>
      <c r="J263" s="206"/>
      <c r="K263"/>
      <c r="L263" s="207"/>
      <c r="M263" s="53"/>
      <c r="N263"/>
      <c r="O263"/>
      <c r="P263"/>
      <c r="Q263" s="117"/>
      <c r="R263"/>
    </row>
    <row r="264" spans="1:1024">
      <c r="A264" s="92"/>
      <c r="B264" s="119" t="s">
        <v>295</v>
      </c>
      <c r="C264" s="242"/>
      <c r="D264" s="201"/>
      <c r="E264" s="242"/>
      <c r="F264" s="201"/>
      <c r="G264" s="267"/>
      <c r="H264" s="242"/>
      <c r="I264" s="34">
        <v>10</v>
      </c>
      <c r="J264" s="194">
        <v>5</v>
      </c>
      <c r="K264" s="201"/>
      <c r="L264" s="171"/>
      <c r="M264" s="210"/>
      <c r="N264" s="201"/>
      <c r="O264" s="201"/>
      <c r="P264" s="201"/>
      <c r="Q264" s="195"/>
      <c r="R264" s="187">
        <f>SUM(C264:O264)</f>
        <v>15</v>
      </c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  <c r="IZ264"/>
      <c r="JA264"/>
      <c r="JB264"/>
      <c r="JC264"/>
      <c r="JD264"/>
      <c r="JE264"/>
      <c r="JF264"/>
      <c r="JG264"/>
      <c r="JH264"/>
      <c r="JI264"/>
      <c r="JJ264"/>
      <c r="JK264"/>
      <c r="JL264"/>
      <c r="JM264"/>
      <c r="JN264"/>
      <c r="JO264"/>
      <c r="JP264"/>
      <c r="JQ264"/>
      <c r="JR264"/>
      <c r="JS264"/>
      <c r="JT264"/>
      <c r="JU264"/>
      <c r="JV264"/>
      <c r="JW264"/>
      <c r="JX264"/>
      <c r="JY264"/>
      <c r="JZ264"/>
      <c r="KA264"/>
      <c r="KB264"/>
      <c r="KC264"/>
      <c r="KD264"/>
      <c r="KE264"/>
      <c r="KF264"/>
      <c r="KG264"/>
      <c r="KH264"/>
      <c r="KI264"/>
      <c r="KJ264"/>
      <c r="KK264"/>
      <c r="KL264"/>
      <c r="KM264"/>
      <c r="KN264"/>
      <c r="KO264"/>
      <c r="KP264"/>
      <c r="KQ264"/>
      <c r="KR264"/>
      <c r="KS264"/>
      <c r="KT264"/>
      <c r="KU264"/>
      <c r="KV264"/>
      <c r="KW264"/>
      <c r="KX264"/>
      <c r="KY264"/>
      <c r="KZ264"/>
      <c r="LA264"/>
      <c r="LB264"/>
      <c r="LC264"/>
      <c r="LD264"/>
      <c r="LE264"/>
      <c r="LF264"/>
      <c r="LG264"/>
      <c r="LH264"/>
      <c r="LI264"/>
      <c r="LJ264"/>
      <c r="LK264"/>
      <c r="LL264"/>
      <c r="LM264"/>
      <c r="LN264"/>
      <c r="LO264"/>
      <c r="LP264"/>
      <c r="LQ264"/>
      <c r="LR264"/>
      <c r="LS264"/>
      <c r="LT264"/>
      <c r="LU264"/>
      <c r="LV264"/>
      <c r="LW264"/>
      <c r="LX264"/>
      <c r="LY264"/>
      <c r="LZ264"/>
      <c r="MA264"/>
      <c r="MB264"/>
      <c r="MC264"/>
      <c r="MD264"/>
      <c r="ME264"/>
      <c r="MF264"/>
      <c r="MG264"/>
      <c r="MH264"/>
      <c r="MI264"/>
      <c r="MJ264"/>
      <c r="MK264"/>
      <c r="ML264"/>
      <c r="MM264"/>
      <c r="MN264"/>
      <c r="MO264"/>
      <c r="MP264"/>
      <c r="MQ264"/>
      <c r="MR264"/>
      <c r="MS264"/>
      <c r="MT264"/>
      <c r="MU264"/>
      <c r="MV264"/>
      <c r="MW264"/>
      <c r="MX264"/>
      <c r="MY264"/>
      <c r="MZ264"/>
      <c r="NA264"/>
      <c r="NB264"/>
      <c r="NC264"/>
      <c r="ND264"/>
      <c r="NE264"/>
      <c r="NF264"/>
      <c r="NG264"/>
      <c r="NH264"/>
      <c r="NI264"/>
      <c r="NJ264"/>
      <c r="NK264"/>
      <c r="NL264"/>
      <c r="NM264"/>
      <c r="NN264"/>
      <c r="NO264"/>
      <c r="NP264"/>
      <c r="NQ264"/>
      <c r="NR264"/>
      <c r="NS264"/>
      <c r="NT264"/>
      <c r="NU264"/>
      <c r="NV264"/>
      <c r="NW264"/>
      <c r="NX264"/>
      <c r="NY264"/>
      <c r="NZ264"/>
      <c r="OA264"/>
      <c r="OB264"/>
      <c r="OC264"/>
      <c r="OD264"/>
      <c r="OE264"/>
      <c r="OF264"/>
      <c r="OG264"/>
      <c r="OH264"/>
      <c r="OI264"/>
      <c r="OJ264"/>
      <c r="OK264"/>
      <c r="OL264"/>
      <c r="OM264"/>
      <c r="ON264"/>
      <c r="OO264"/>
      <c r="OP264"/>
      <c r="OQ264"/>
      <c r="OR264"/>
      <c r="OS264"/>
      <c r="OT264"/>
      <c r="OU264"/>
      <c r="OV264"/>
      <c r="OW264"/>
      <c r="OX264"/>
      <c r="OY264"/>
      <c r="OZ264"/>
      <c r="PA264"/>
      <c r="PB264"/>
      <c r="PC264"/>
      <c r="PD264"/>
      <c r="PE264"/>
      <c r="PF264"/>
      <c r="PG264"/>
      <c r="PH264"/>
      <c r="PI264"/>
      <c r="PJ264"/>
      <c r="PK264"/>
      <c r="PL264"/>
      <c r="PM264"/>
      <c r="PN264"/>
      <c r="PO264"/>
      <c r="PP264"/>
      <c r="PQ264"/>
      <c r="PR264"/>
      <c r="PS264"/>
      <c r="PT264"/>
      <c r="PU264"/>
      <c r="PV264"/>
      <c r="PW264"/>
      <c r="PX264"/>
      <c r="PY264"/>
      <c r="PZ264"/>
      <c r="QA264"/>
      <c r="QB264"/>
      <c r="QC264"/>
      <c r="QD264"/>
      <c r="QE264"/>
      <c r="QF264"/>
      <c r="QG264"/>
      <c r="QH264"/>
      <c r="QI264"/>
      <c r="QJ264"/>
      <c r="QK264"/>
      <c r="QL264"/>
      <c r="QM264"/>
      <c r="QN264"/>
      <c r="QO264"/>
      <c r="QP264"/>
      <c r="QQ264"/>
      <c r="QR264"/>
      <c r="QS264"/>
      <c r="QT264"/>
      <c r="QU264"/>
      <c r="QV264"/>
      <c r="QW264"/>
      <c r="QX264"/>
      <c r="QY264"/>
      <c r="QZ264"/>
      <c r="RA264"/>
      <c r="RB264"/>
      <c r="RC264"/>
      <c r="RD264"/>
      <c r="RE264"/>
      <c r="RF264"/>
      <c r="RG264"/>
      <c r="RH264"/>
      <c r="RI264"/>
      <c r="RJ264"/>
      <c r="RK264"/>
      <c r="RL264"/>
      <c r="RM264"/>
      <c r="RN264"/>
      <c r="RO264"/>
      <c r="RP264"/>
      <c r="RQ264"/>
      <c r="RR264"/>
      <c r="RS264"/>
      <c r="RT264"/>
      <c r="RU264"/>
      <c r="RV264"/>
      <c r="RW264"/>
      <c r="RX264"/>
      <c r="RY264"/>
      <c r="RZ264"/>
      <c r="SA264"/>
      <c r="SB264"/>
      <c r="SC264"/>
      <c r="SD264"/>
      <c r="SE264"/>
      <c r="SF264"/>
      <c r="SG264"/>
      <c r="SH264"/>
      <c r="SI264"/>
      <c r="SJ264"/>
      <c r="SK264"/>
      <c r="SL264"/>
      <c r="SM264"/>
      <c r="SN264"/>
      <c r="SO264"/>
      <c r="SP264"/>
      <c r="SQ264"/>
      <c r="SR264"/>
      <c r="SS264"/>
      <c r="ST264"/>
      <c r="SU264"/>
      <c r="SV264"/>
      <c r="SW264"/>
      <c r="SX264"/>
      <c r="SY264"/>
      <c r="SZ264"/>
      <c r="TA264"/>
      <c r="TB264"/>
      <c r="TC264"/>
      <c r="TD264"/>
      <c r="TE264"/>
      <c r="TF264"/>
      <c r="TG264"/>
      <c r="TH264"/>
      <c r="TI264"/>
      <c r="TJ264"/>
      <c r="TK264"/>
      <c r="TL264"/>
      <c r="TM264"/>
      <c r="TN264"/>
      <c r="TO264"/>
      <c r="TP264"/>
      <c r="TQ264"/>
      <c r="TR264"/>
      <c r="TS264"/>
      <c r="TT264"/>
      <c r="TU264"/>
      <c r="TV264"/>
      <c r="TW264"/>
      <c r="TX264"/>
      <c r="TY264"/>
      <c r="TZ264"/>
      <c r="UA264"/>
      <c r="UB264"/>
      <c r="UC264"/>
      <c r="UD264"/>
      <c r="UE264"/>
      <c r="UF264"/>
      <c r="UG264"/>
      <c r="UH264"/>
      <c r="UI264"/>
      <c r="UJ264"/>
      <c r="UK264"/>
      <c r="UL264"/>
      <c r="UM264"/>
      <c r="UN264"/>
      <c r="UO264"/>
      <c r="UP264"/>
      <c r="UQ264"/>
      <c r="UR264"/>
      <c r="US264"/>
      <c r="UT264"/>
      <c r="UU264"/>
      <c r="UV264"/>
      <c r="UW264"/>
      <c r="UX264"/>
      <c r="UY264"/>
      <c r="UZ264"/>
      <c r="VA264"/>
      <c r="VB264"/>
      <c r="VC264"/>
      <c r="VD264"/>
      <c r="VE264"/>
      <c r="VF264"/>
      <c r="VG264"/>
      <c r="VH264"/>
      <c r="VI264"/>
      <c r="VJ264"/>
      <c r="VK264"/>
      <c r="VL264"/>
      <c r="VM264"/>
      <c r="VN264"/>
      <c r="VO264"/>
      <c r="VP264"/>
      <c r="VQ264"/>
      <c r="VR264"/>
      <c r="VS264"/>
      <c r="VT264"/>
      <c r="VU264"/>
      <c r="VV264"/>
      <c r="VW264"/>
      <c r="VX264"/>
      <c r="VY264"/>
      <c r="VZ264"/>
      <c r="WA264"/>
      <c r="WB264"/>
      <c r="WC264"/>
      <c r="WD264"/>
      <c r="WE264"/>
      <c r="WF264"/>
      <c r="WG264"/>
      <c r="WH264"/>
      <c r="WI264"/>
      <c r="WJ264"/>
      <c r="WK264"/>
      <c r="WL264"/>
      <c r="WM264"/>
      <c r="WN264"/>
      <c r="WO264"/>
      <c r="WP264"/>
      <c r="WQ264"/>
      <c r="WR264"/>
      <c r="WS264"/>
      <c r="WT264"/>
      <c r="WU264"/>
      <c r="WV264"/>
      <c r="WW264"/>
      <c r="WX264"/>
      <c r="WY264"/>
      <c r="WZ264"/>
      <c r="XA264"/>
      <c r="XB264"/>
      <c r="XC264"/>
      <c r="XD264"/>
      <c r="XE264"/>
      <c r="XF264"/>
      <c r="XG264"/>
      <c r="XH264"/>
      <c r="XI264"/>
      <c r="XJ264"/>
      <c r="XK264"/>
      <c r="XL264"/>
      <c r="XM264"/>
      <c r="XN264"/>
      <c r="XO264"/>
      <c r="XP264"/>
      <c r="XQ264"/>
      <c r="XR264"/>
      <c r="XS264"/>
      <c r="XT264"/>
      <c r="XU264"/>
      <c r="XV264"/>
      <c r="XW264"/>
      <c r="XX264"/>
      <c r="XY264"/>
      <c r="XZ264"/>
      <c r="YA264"/>
      <c r="YB264"/>
      <c r="YC264"/>
      <c r="YD264"/>
      <c r="YE264"/>
      <c r="YF264"/>
      <c r="YG264"/>
      <c r="YH264"/>
      <c r="YI264"/>
      <c r="YJ264"/>
      <c r="YK264"/>
      <c r="YL264"/>
      <c r="YM264"/>
      <c r="YN264"/>
      <c r="YO264"/>
      <c r="YP264"/>
      <c r="YQ264"/>
      <c r="YR264"/>
      <c r="YS264"/>
      <c r="YT264"/>
      <c r="YU264"/>
      <c r="YV264"/>
      <c r="YW264"/>
      <c r="YX264"/>
      <c r="YY264"/>
      <c r="YZ264"/>
      <c r="ZA264"/>
      <c r="ZB264"/>
      <c r="ZC264"/>
      <c r="ZD264"/>
      <c r="ZE264"/>
      <c r="ZF264"/>
      <c r="ZG264"/>
      <c r="ZH264"/>
      <c r="ZI264"/>
      <c r="ZJ264"/>
      <c r="ZK264"/>
      <c r="ZL264"/>
      <c r="ZM264"/>
      <c r="ZN264"/>
      <c r="ZO264"/>
      <c r="ZP264"/>
      <c r="ZQ264"/>
      <c r="ZR264"/>
      <c r="ZS264"/>
      <c r="ZT264"/>
      <c r="ZU264"/>
      <c r="ZV264"/>
      <c r="ZW264"/>
      <c r="ZX264"/>
      <c r="ZY264"/>
      <c r="ZZ264"/>
      <c r="AAA264"/>
      <c r="AAB264"/>
      <c r="AAC264"/>
      <c r="AAD264"/>
      <c r="AAE264"/>
      <c r="AAF264"/>
      <c r="AAG264"/>
      <c r="AAH264"/>
      <c r="AAI264"/>
      <c r="AAJ264"/>
      <c r="AAK264"/>
      <c r="AAL264"/>
      <c r="AAM264"/>
      <c r="AAN264"/>
      <c r="AAO264"/>
      <c r="AAP264"/>
      <c r="AAQ264"/>
      <c r="AAR264"/>
      <c r="AAS264"/>
      <c r="AAT264"/>
      <c r="AAU264"/>
      <c r="AAV264"/>
      <c r="AAW264"/>
      <c r="AAX264"/>
      <c r="AAY264"/>
      <c r="AAZ264"/>
      <c r="ABA264"/>
      <c r="ABB264"/>
      <c r="ABC264"/>
      <c r="ABD264"/>
      <c r="ABE264"/>
      <c r="ABF264"/>
      <c r="ABG264"/>
      <c r="ABH264"/>
      <c r="ABI264"/>
      <c r="ABJ264"/>
      <c r="ABK264"/>
      <c r="ABL264"/>
      <c r="ABM264"/>
      <c r="ABN264"/>
      <c r="ABO264"/>
      <c r="ABP264"/>
      <c r="ABQ264"/>
      <c r="ABR264"/>
      <c r="ABS264"/>
      <c r="ABT264"/>
      <c r="ABU264"/>
      <c r="ABV264"/>
      <c r="ABW264"/>
      <c r="ABX264"/>
      <c r="ABY264"/>
      <c r="ABZ264"/>
      <c r="ACA264"/>
      <c r="ACB264"/>
      <c r="ACC264"/>
      <c r="ACD264"/>
      <c r="ACE264"/>
      <c r="ACF264"/>
      <c r="ACG264"/>
      <c r="ACH264"/>
      <c r="ACI264"/>
      <c r="ACJ264"/>
      <c r="ACK264"/>
      <c r="ACL264"/>
      <c r="ACM264"/>
      <c r="ACN264"/>
      <c r="ACO264"/>
      <c r="ACP264"/>
      <c r="ACQ264"/>
      <c r="ACR264"/>
      <c r="ACS264"/>
      <c r="ACT264"/>
      <c r="ACU264"/>
      <c r="ACV264"/>
      <c r="ACW264"/>
      <c r="ACX264"/>
      <c r="ACY264"/>
      <c r="ACZ264"/>
      <c r="ADA264"/>
      <c r="ADB264"/>
      <c r="ADC264"/>
      <c r="ADD264"/>
      <c r="ADE264"/>
      <c r="ADF264"/>
      <c r="ADG264"/>
      <c r="ADH264"/>
      <c r="ADI264"/>
      <c r="ADJ264"/>
      <c r="ADK264"/>
      <c r="ADL264"/>
      <c r="ADM264"/>
      <c r="ADN264"/>
      <c r="ADO264"/>
      <c r="ADP264"/>
      <c r="ADQ264"/>
      <c r="ADR264"/>
      <c r="ADS264"/>
      <c r="ADT264"/>
      <c r="ADU264"/>
      <c r="ADV264"/>
      <c r="ADW264"/>
      <c r="ADX264"/>
      <c r="ADY264"/>
      <c r="ADZ264"/>
      <c r="AEA264"/>
      <c r="AEB264"/>
      <c r="AEC264"/>
      <c r="AED264"/>
      <c r="AEE264"/>
      <c r="AEF264"/>
      <c r="AEG264"/>
      <c r="AEH264"/>
      <c r="AEI264"/>
      <c r="AEJ264"/>
      <c r="AEK264"/>
      <c r="AEL264"/>
      <c r="AEM264"/>
      <c r="AEN264"/>
      <c r="AEO264"/>
      <c r="AEP264"/>
      <c r="AEQ264"/>
      <c r="AER264"/>
      <c r="AES264"/>
      <c r="AET264"/>
      <c r="AEU264"/>
      <c r="AEV264"/>
      <c r="AEW264"/>
      <c r="AEX264"/>
      <c r="AEY264"/>
      <c r="AEZ264"/>
      <c r="AFA264"/>
      <c r="AFB264"/>
      <c r="AFC264"/>
      <c r="AFD264"/>
      <c r="AFE264"/>
      <c r="AFF264"/>
      <c r="AFG264"/>
      <c r="AFH264"/>
      <c r="AFI264"/>
      <c r="AFJ264"/>
      <c r="AFK264"/>
      <c r="AFL264"/>
      <c r="AFM264"/>
      <c r="AFN264"/>
      <c r="AFO264"/>
      <c r="AFP264"/>
      <c r="AFQ264"/>
      <c r="AFR264"/>
      <c r="AFS264"/>
      <c r="AFT264"/>
      <c r="AFU264"/>
      <c r="AFV264"/>
      <c r="AFW264"/>
      <c r="AFX264"/>
      <c r="AFY264"/>
      <c r="AFZ264"/>
      <c r="AGA264"/>
      <c r="AGB264"/>
      <c r="AGC264"/>
      <c r="AGD264"/>
      <c r="AGE264"/>
      <c r="AGF264"/>
      <c r="AGG264"/>
      <c r="AGH264"/>
      <c r="AGI264"/>
      <c r="AGJ264"/>
      <c r="AGK264"/>
      <c r="AGL264"/>
      <c r="AGM264"/>
      <c r="AGN264"/>
      <c r="AGO264"/>
      <c r="AGP264"/>
      <c r="AGQ264"/>
      <c r="AGR264"/>
      <c r="AGS264"/>
      <c r="AGT264"/>
      <c r="AGU264"/>
      <c r="AGV264"/>
      <c r="AGW264"/>
      <c r="AGX264"/>
      <c r="AGY264"/>
      <c r="AGZ264"/>
      <c r="AHA264"/>
      <c r="AHB264"/>
      <c r="AHC264"/>
      <c r="AHD264"/>
      <c r="AHE264"/>
      <c r="AHF264"/>
      <c r="AHG264"/>
      <c r="AHH264"/>
      <c r="AHI264"/>
      <c r="AHJ264"/>
      <c r="AHK264"/>
      <c r="AHL264"/>
      <c r="AHM264"/>
      <c r="AHN264"/>
      <c r="AHO264"/>
      <c r="AHP264"/>
      <c r="AHQ264"/>
      <c r="AHR264"/>
      <c r="AHS264"/>
      <c r="AHT264"/>
      <c r="AHU264"/>
      <c r="AHV264"/>
      <c r="AHW264"/>
      <c r="AHX264"/>
      <c r="AHY264"/>
      <c r="AHZ264"/>
      <c r="AIA264"/>
      <c r="AIB264"/>
      <c r="AIC264"/>
      <c r="AID264"/>
      <c r="AIE264"/>
      <c r="AIF264"/>
      <c r="AIG264"/>
      <c r="AIH264"/>
      <c r="AII264"/>
      <c r="AIJ264"/>
      <c r="AIK264"/>
      <c r="AIL264"/>
      <c r="AIM264"/>
      <c r="AIN264"/>
      <c r="AIO264"/>
      <c r="AIP264"/>
      <c r="AIQ264"/>
      <c r="AIR264"/>
      <c r="AIS264"/>
      <c r="AIT264"/>
      <c r="AIU264"/>
      <c r="AIV264"/>
      <c r="AIW264"/>
      <c r="AIX264"/>
      <c r="AIY264"/>
      <c r="AIZ264"/>
      <c r="AJA264"/>
      <c r="AJB264"/>
      <c r="AJC264"/>
      <c r="AJD264"/>
      <c r="AJE264"/>
      <c r="AJF264"/>
      <c r="AJG264"/>
      <c r="AJH264"/>
      <c r="AJI264"/>
      <c r="AJJ264"/>
      <c r="AJK264"/>
      <c r="AJL264"/>
      <c r="AJM264"/>
      <c r="AJN264"/>
      <c r="AJO264"/>
      <c r="AJP264"/>
      <c r="AJQ264"/>
      <c r="AJR264"/>
      <c r="AJS264"/>
      <c r="AJT264"/>
      <c r="AJU264"/>
      <c r="AJV264"/>
      <c r="AJW264"/>
      <c r="AJX264"/>
      <c r="AJY264"/>
      <c r="AJZ264"/>
      <c r="AKA264"/>
      <c r="AKB264"/>
      <c r="AKC264"/>
      <c r="AKD264"/>
      <c r="AKE264"/>
      <c r="AKF264"/>
      <c r="AKG264"/>
      <c r="AKH264"/>
      <c r="AKI264"/>
      <c r="AKJ264"/>
      <c r="AKK264"/>
      <c r="AKL264"/>
      <c r="AKM264"/>
      <c r="AKN264"/>
      <c r="AKO264"/>
      <c r="AKP264"/>
      <c r="AKQ264"/>
      <c r="AKR264"/>
      <c r="AKS264"/>
      <c r="AKT264"/>
      <c r="AKU264"/>
      <c r="AKV264"/>
      <c r="AKW264"/>
      <c r="AKX264"/>
      <c r="AKY264"/>
      <c r="AKZ264"/>
      <c r="ALA264"/>
      <c r="ALB264"/>
      <c r="ALC264"/>
      <c r="ALD264"/>
      <c r="ALE264"/>
      <c r="ALF264"/>
      <c r="ALG264"/>
      <c r="ALH264"/>
      <c r="ALI264"/>
      <c r="ALJ264"/>
      <c r="ALK264"/>
      <c r="ALL264"/>
      <c r="ALM264"/>
      <c r="ALN264"/>
      <c r="ALO264"/>
      <c r="ALP264"/>
      <c r="ALQ264"/>
      <c r="ALR264"/>
      <c r="ALS264"/>
      <c r="ALT264"/>
      <c r="ALU264"/>
      <c r="ALV264"/>
      <c r="ALW264"/>
      <c r="ALX264"/>
      <c r="ALY264"/>
      <c r="ALZ264"/>
      <c r="AMA264"/>
      <c r="AMB264"/>
      <c r="AMC264"/>
      <c r="AMD264"/>
      <c r="AME264"/>
      <c r="AMF264"/>
      <c r="AMG264"/>
      <c r="AMH264"/>
      <c r="AMI264"/>
      <c r="AMJ264"/>
    </row>
    <row r="265" spans="1:1024">
      <c r="A265" s="92"/>
      <c r="B265" s="54" t="s">
        <v>296</v>
      </c>
      <c r="C265" s="242">
        <v>8</v>
      </c>
      <c r="D265" s="54">
        <v>11</v>
      </c>
      <c r="E265" s="242">
        <v>8</v>
      </c>
      <c r="F265" s="31">
        <v>2</v>
      </c>
      <c r="G265" s="239">
        <v>4</v>
      </c>
      <c r="H265" s="242">
        <v>15</v>
      </c>
      <c r="I265" s="34">
        <v>14</v>
      </c>
      <c r="J265" s="194"/>
      <c r="K265" s="54">
        <v>41</v>
      </c>
      <c r="L265" s="171">
        <v>15</v>
      </c>
      <c r="M265" s="122">
        <v>3</v>
      </c>
      <c r="N265" s="54">
        <v>18</v>
      </c>
      <c r="O265" s="54"/>
      <c r="P265" s="54"/>
      <c r="Q265" s="123"/>
      <c r="R265" s="187">
        <f>SUM(C265:O265)</f>
        <v>139</v>
      </c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  <c r="IZ265"/>
      <c r="JA265"/>
      <c r="JB265"/>
      <c r="JC265"/>
      <c r="JD265"/>
      <c r="JE265"/>
      <c r="JF265"/>
      <c r="JG265"/>
      <c r="JH265"/>
      <c r="JI265"/>
      <c r="JJ265"/>
      <c r="JK265"/>
      <c r="JL265"/>
      <c r="JM265"/>
      <c r="JN265"/>
      <c r="JO265"/>
      <c r="JP265"/>
      <c r="JQ265"/>
      <c r="JR265"/>
      <c r="JS265"/>
      <c r="JT265"/>
      <c r="JU265"/>
      <c r="JV265"/>
      <c r="JW265"/>
      <c r="JX265"/>
      <c r="JY265"/>
      <c r="JZ265"/>
      <c r="KA265"/>
      <c r="KB265"/>
      <c r="KC265"/>
      <c r="KD265"/>
      <c r="KE265"/>
      <c r="KF265"/>
      <c r="KG265"/>
      <c r="KH265"/>
      <c r="KI265"/>
      <c r="KJ265"/>
      <c r="KK265"/>
      <c r="KL265"/>
      <c r="KM265"/>
      <c r="KN265"/>
      <c r="KO265"/>
      <c r="KP265"/>
      <c r="KQ265"/>
      <c r="KR265"/>
      <c r="KS265"/>
      <c r="KT265"/>
      <c r="KU265"/>
      <c r="KV265"/>
      <c r="KW265"/>
      <c r="KX265"/>
      <c r="KY265"/>
      <c r="KZ265"/>
      <c r="LA265"/>
      <c r="LB265"/>
      <c r="LC265"/>
      <c r="LD265"/>
      <c r="LE265"/>
      <c r="LF265"/>
      <c r="LG265"/>
      <c r="LH265"/>
      <c r="LI265"/>
      <c r="LJ265"/>
      <c r="LK265"/>
      <c r="LL265"/>
      <c r="LM265"/>
      <c r="LN265"/>
      <c r="LO265"/>
      <c r="LP265"/>
      <c r="LQ265"/>
      <c r="LR265"/>
      <c r="LS265"/>
      <c r="LT265"/>
      <c r="LU265"/>
      <c r="LV265"/>
      <c r="LW265"/>
      <c r="LX265"/>
      <c r="LY265"/>
      <c r="LZ265"/>
      <c r="MA265"/>
      <c r="MB265"/>
      <c r="MC265"/>
      <c r="MD265"/>
      <c r="ME265"/>
      <c r="MF265"/>
      <c r="MG265"/>
      <c r="MH265"/>
      <c r="MI265"/>
      <c r="MJ265"/>
      <c r="MK265"/>
      <c r="ML265"/>
      <c r="MM265"/>
      <c r="MN265"/>
      <c r="MO265"/>
      <c r="MP265"/>
      <c r="MQ265"/>
      <c r="MR265"/>
      <c r="MS265"/>
      <c r="MT265"/>
      <c r="MU265"/>
      <c r="MV265"/>
      <c r="MW265"/>
      <c r="MX265"/>
      <c r="MY265"/>
      <c r="MZ265"/>
      <c r="NA265"/>
      <c r="NB265"/>
      <c r="NC265"/>
      <c r="ND265"/>
      <c r="NE265"/>
      <c r="NF265"/>
      <c r="NG265"/>
      <c r="NH265"/>
      <c r="NI265"/>
      <c r="NJ265"/>
      <c r="NK265"/>
      <c r="NL265"/>
      <c r="NM265"/>
      <c r="NN265"/>
      <c r="NO265"/>
      <c r="NP265"/>
      <c r="NQ265"/>
      <c r="NR265"/>
      <c r="NS265"/>
      <c r="NT265"/>
      <c r="NU265"/>
      <c r="NV265"/>
      <c r="NW265"/>
      <c r="NX265"/>
      <c r="NY265"/>
      <c r="NZ265"/>
      <c r="OA265"/>
      <c r="OB265"/>
      <c r="OC265"/>
      <c r="OD265"/>
      <c r="OE265"/>
      <c r="OF265"/>
      <c r="OG265"/>
      <c r="OH265"/>
      <c r="OI265"/>
      <c r="OJ265"/>
      <c r="OK265"/>
      <c r="OL265"/>
      <c r="OM265"/>
      <c r="ON265"/>
      <c r="OO265"/>
      <c r="OP265"/>
      <c r="OQ265"/>
      <c r="OR265"/>
      <c r="OS265"/>
      <c r="OT265"/>
      <c r="OU265"/>
      <c r="OV265"/>
      <c r="OW265"/>
      <c r="OX265"/>
      <c r="OY265"/>
      <c r="OZ265"/>
      <c r="PA265"/>
      <c r="PB265"/>
      <c r="PC265"/>
      <c r="PD265"/>
      <c r="PE265"/>
      <c r="PF265"/>
      <c r="PG265"/>
      <c r="PH265"/>
      <c r="PI265"/>
      <c r="PJ265"/>
      <c r="PK265"/>
      <c r="PL265"/>
      <c r="PM265"/>
      <c r="PN265"/>
      <c r="PO265"/>
      <c r="PP265"/>
      <c r="PQ265"/>
      <c r="PR265"/>
      <c r="PS265"/>
      <c r="PT265"/>
      <c r="PU265"/>
      <c r="PV265"/>
      <c r="PW265"/>
      <c r="PX265"/>
      <c r="PY265"/>
      <c r="PZ265"/>
      <c r="QA265"/>
      <c r="QB265"/>
      <c r="QC265"/>
      <c r="QD265"/>
      <c r="QE265"/>
      <c r="QF265"/>
      <c r="QG265"/>
      <c r="QH265"/>
      <c r="QI265"/>
      <c r="QJ265"/>
      <c r="QK265"/>
      <c r="QL265"/>
      <c r="QM265"/>
      <c r="QN265"/>
      <c r="QO265"/>
      <c r="QP265"/>
      <c r="QQ265"/>
      <c r="QR265"/>
      <c r="QS265"/>
      <c r="QT265"/>
      <c r="QU265"/>
      <c r="QV265"/>
      <c r="QW265"/>
      <c r="QX265"/>
      <c r="QY265"/>
      <c r="QZ265"/>
      <c r="RA265"/>
      <c r="RB265"/>
      <c r="RC265"/>
      <c r="RD265"/>
      <c r="RE265"/>
      <c r="RF265"/>
      <c r="RG265"/>
      <c r="RH265"/>
      <c r="RI265"/>
      <c r="RJ265"/>
      <c r="RK265"/>
      <c r="RL265"/>
      <c r="RM265"/>
      <c r="RN265"/>
      <c r="RO265"/>
      <c r="RP265"/>
      <c r="RQ265"/>
      <c r="RR265"/>
      <c r="RS265"/>
      <c r="RT265"/>
      <c r="RU265"/>
      <c r="RV265"/>
      <c r="RW265"/>
      <c r="RX265"/>
      <c r="RY265"/>
      <c r="RZ265"/>
      <c r="SA265"/>
      <c r="SB265"/>
      <c r="SC265"/>
      <c r="SD265"/>
      <c r="SE265"/>
      <c r="SF265"/>
      <c r="SG265"/>
      <c r="SH265"/>
      <c r="SI265"/>
      <c r="SJ265"/>
      <c r="SK265"/>
      <c r="SL265"/>
      <c r="SM265"/>
      <c r="SN265"/>
      <c r="SO265"/>
      <c r="SP265"/>
      <c r="SQ265"/>
      <c r="SR265"/>
      <c r="SS265"/>
      <c r="ST265"/>
      <c r="SU265"/>
      <c r="SV265"/>
      <c r="SW265"/>
      <c r="SX265"/>
      <c r="SY265"/>
      <c r="SZ265"/>
      <c r="TA265"/>
      <c r="TB265"/>
      <c r="TC265"/>
      <c r="TD265"/>
      <c r="TE265"/>
      <c r="TF265"/>
      <c r="TG265"/>
      <c r="TH265"/>
      <c r="TI265"/>
      <c r="TJ265"/>
      <c r="TK265"/>
      <c r="TL265"/>
      <c r="TM265"/>
      <c r="TN265"/>
      <c r="TO265"/>
      <c r="TP265"/>
      <c r="TQ265"/>
      <c r="TR265"/>
      <c r="TS265"/>
      <c r="TT265"/>
      <c r="TU265"/>
      <c r="TV265"/>
      <c r="TW265"/>
      <c r="TX265"/>
      <c r="TY265"/>
      <c r="TZ265"/>
      <c r="UA265"/>
      <c r="UB265"/>
      <c r="UC265"/>
      <c r="UD265"/>
      <c r="UE265"/>
      <c r="UF265"/>
      <c r="UG265"/>
      <c r="UH265"/>
      <c r="UI265"/>
      <c r="UJ265"/>
      <c r="UK265"/>
      <c r="UL265"/>
      <c r="UM265"/>
      <c r="UN265"/>
      <c r="UO265"/>
      <c r="UP265"/>
      <c r="UQ265"/>
      <c r="UR265"/>
      <c r="US265"/>
      <c r="UT265"/>
      <c r="UU265"/>
      <c r="UV265"/>
      <c r="UW265"/>
      <c r="UX265"/>
      <c r="UY265"/>
      <c r="UZ265"/>
      <c r="VA265"/>
      <c r="VB265"/>
      <c r="VC265"/>
      <c r="VD265"/>
      <c r="VE265"/>
      <c r="VF265"/>
      <c r="VG265"/>
      <c r="VH265"/>
      <c r="VI265"/>
      <c r="VJ265"/>
      <c r="VK265"/>
      <c r="VL265"/>
      <c r="VM265"/>
      <c r="VN265"/>
      <c r="VO265"/>
      <c r="VP265"/>
      <c r="VQ265"/>
      <c r="VR265"/>
      <c r="VS265"/>
      <c r="VT265"/>
      <c r="VU265"/>
      <c r="VV265"/>
      <c r="VW265"/>
      <c r="VX265"/>
      <c r="VY265"/>
      <c r="VZ265"/>
      <c r="WA265"/>
      <c r="WB265"/>
      <c r="WC265"/>
      <c r="WD265"/>
      <c r="WE265"/>
      <c r="WF265"/>
      <c r="WG265"/>
      <c r="WH265"/>
      <c r="WI265"/>
      <c r="WJ265"/>
      <c r="WK265"/>
      <c r="WL265"/>
      <c r="WM265"/>
      <c r="WN265"/>
      <c r="WO265"/>
      <c r="WP265"/>
      <c r="WQ265"/>
      <c r="WR265"/>
      <c r="WS265"/>
      <c r="WT265"/>
      <c r="WU265"/>
      <c r="WV265"/>
      <c r="WW265"/>
      <c r="WX265"/>
      <c r="WY265"/>
      <c r="WZ265"/>
      <c r="XA265"/>
      <c r="XB265"/>
      <c r="XC265"/>
      <c r="XD265"/>
      <c r="XE265"/>
      <c r="XF265"/>
      <c r="XG265"/>
      <c r="XH265"/>
      <c r="XI265"/>
      <c r="XJ265"/>
      <c r="XK265"/>
      <c r="XL265"/>
      <c r="XM265"/>
      <c r="XN265"/>
      <c r="XO265"/>
      <c r="XP265"/>
      <c r="XQ265"/>
      <c r="XR265"/>
      <c r="XS265"/>
      <c r="XT265"/>
      <c r="XU265"/>
      <c r="XV265"/>
      <c r="XW265"/>
      <c r="XX265"/>
      <c r="XY265"/>
      <c r="XZ265"/>
      <c r="YA265"/>
      <c r="YB265"/>
      <c r="YC265"/>
      <c r="YD265"/>
      <c r="YE265"/>
      <c r="YF265"/>
      <c r="YG265"/>
      <c r="YH265"/>
      <c r="YI265"/>
      <c r="YJ265"/>
      <c r="YK265"/>
      <c r="YL265"/>
      <c r="YM265"/>
      <c r="YN265"/>
      <c r="YO265"/>
      <c r="YP265"/>
      <c r="YQ265"/>
      <c r="YR265"/>
      <c r="YS265"/>
      <c r="YT265"/>
      <c r="YU265"/>
      <c r="YV265"/>
      <c r="YW265"/>
      <c r="YX265"/>
      <c r="YY265"/>
      <c r="YZ265"/>
      <c r="ZA265"/>
      <c r="ZB265"/>
      <c r="ZC265"/>
      <c r="ZD265"/>
      <c r="ZE265"/>
      <c r="ZF265"/>
      <c r="ZG265"/>
      <c r="ZH265"/>
      <c r="ZI265"/>
      <c r="ZJ265"/>
      <c r="ZK265"/>
      <c r="ZL265"/>
      <c r="ZM265"/>
      <c r="ZN265"/>
      <c r="ZO265"/>
      <c r="ZP265"/>
      <c r="ZQ265"/>
      <c r="ZR265"/>
      <c r="ZS265"/>
      <c r="ZT265"/>
      <c r="ZU265"/>
      <c r="ZV265"/>
      <c r="ZW265"/>
      <c r="ZX265"/>
      <c r="ZY265"/>
      <c r="ZZ265"/>
      <c r="AAA265"/>
      <c r="AAB265"/>
      <c r="AAC265"/>
      <c r="AAD265"/>
      <c r="AAE265"/>
      <c r="AAF265"/>
      <c r="AAG265"/>
      <c r="AAH265"/>
      <c r="AAI265"/>
      <c r="AAJ265"/>
      <c r="AAK265"/>
      <c r="AAL265"/>
      <c r="AAM265"/>
      <c r="AAN265"/>
      <c r="AAO265"/>
      <c r="AAP265"/>
      <c r="AAQ265"/>
      <c r="AAR265"/>
      <c r="AAS265"/>
      <c r="AAT265"/>
      <c r="AAU265"/>
      <c r="AAV265"/>
      <c r="AAW265"/>
      <c r="AAX265"/>
      <c r="AAY265"/>
      <c r="AAZ265"/>
      <c r="ABA265"/>
      <c r="ABB265"/>
      <c r="ABC265"/>
      <c r="ABD265"/>
      <c r="ABE265"/>
      <c r="ABF265"/>
      <c r="ABG265"/>
      <c r="ABH265"/>
      <c r="ABI265"/>
      <c r="ABJ265"/>
      <c r="ABK265"/>
      <c r="ABL265"/>
      <c r="ABM265"/>
      <c r="ABN265"/>
      <c r="ABO265"/>
      <c r="ABP265"/>
      <c r="ABQ265"/>
      <c r="ABR265"/>
      <c r="ABS265"/>
      <c r="ABT265"/>
      <c r="ABU265"/>
      <c r="ABV265"/>
      <c r="ABW265"/>
      <c r="ABX265"/>
      <c r="ABY265"/>
      <c r="ABZ265"/>
      <c r="ACA265"/>
      <c r="ACB265"/>
      <c r="ACC265"/>
      <c r="ACD265"/>
      <c r="ACE265"/>
      <c r="ACF265"/>
      <c r="ACG265"/>
      <c r="ACH265"/>
      <c r="ACI265"/>
      <c r="ACJ265"/>
      <c r="ACK265"/>
      <c r="ACL265"/>
      <c r="ACM265"/>
      <c r="ACN265"/>
      <c r="ACO265"/>
      <c r="ACP265"/>
      <c r="ACQ265"/>
      <c r="ACR265"/>
      <c r="ACS265"/>
      <c r="ACT265"/>
      <c r="ACU265"/>
      <c r="ACV265"/>
      <c r="ACW265"/>
      <c r="ACX265"/>
      <c r="ACY265"/>
      <c r="ACZ265"/>
      <c r="ADA265"/>
      <c r="ADB265"/>
      <c r="ADC265"/>
      <c r="ADD265"/>
      <c r="ADE265"/>
      <c r="ADF265"/>
      <c r="ADG265"/>
      <c r="ADH265"/>
      <c r="ADI265"/>
      <c r="ADJ265"/>
      <c r="ADK265"/>
      <c r="ADL265"/>
      <c r="ADM265"/>
      <c r="ADN265"/>
      <c r="ADO265"/>
      <c r="ADP265"/>
      <c r="ADQ265"/>
      <c r="ADR265"/>
      <c r="ADS265"/>
      <c r="ADT265"/>
      <c r="ADU265"/>
      <c r="ADV265"/>
      <c r="ADW265"/>
      <c r="ADX265"/>
      <c r="ADY265"/>
      <c r="ADZ265"/>
      <c r="AEA265"/>
      <c r="AEB265"/>
      <c r="AEC265"/>
      <c r="AED265"/>
      <c r="AEE265"/>
      <c r="AEF265"/>
      <c r="AEG265"/>
      <c r="AEH265"/>
      <c r="AEI265"/>
      <c r="AEJ265"/>
      <c r="AEK265"/>
      <c r="AEL265"/>
      <c r="AEM265"/>
      <c r="AEN265"/>
      <c r="AEO265"/>
      <c r="AEP265"/>
      <c r="AEQ265"/>
      <c r="AER265"/>
      <c r="AES265"/>
      <c r="AET265"/>
      <c r="AEU265"/>
      <c r="AEV265"/>
      <c r="AEW265"/>
      <c r="AEX265"/>
      <c r="AEY265"/>
      <c r="AEZ265"/>
      <c r="AFA265"/>
      <c r="AFB265"/>
      <c r="AFC265"/>
      <c r="AFD265"/>
      <c r="AFE265"/>
      <c r="AFF265"/>
      <c r="AFG265"/>
      <c r="AFH265"/>
      <c r="AFI265"/>
      <c r="AFJ265"/>
      <c r="AFK265"/>
      <c r="AFL265"/>
      <c r="AFM265"/>
      <c r="AFN265"/>
      <c r="AFO265"/>
      <c r="AFP265"/>
      <c r="AFQ265"/>
      <c r="AFR265"/>
      <c r="AFS265"/>
      <c r="AFT265"/>
      <c r="AFU265"/>
      <c r="AFV265"/>
      <c r="AFW265"/>
      <c r="AFX265"/>
      <c r="AFY265"/>
      <c r="AFZ265"/>
      <c r="AGA265"/>
      <c r="AGB265"/>
      <c r="AGC265"/>
      <c r="AGD265"/>
      <c r="AGE265"/>
      <c r="AGF265"/>
      <c r="AGG265"/>
      <c r="AGH265"/>
      <c r="AGI265"/>
      <c r="AGJ265"/>
      <c r="AGK265"/>
      <c r="AGL265"/>
      <c r="AGM265"/>
      <c r="AGN265"/>
      <c r="AGO265"/>
      <c r="AGP265"/>
      <c r="AGQ265"/>
      <c r="AGR265"/>
      <c r="AGS265"/>
      <c r="AGT265"/>
      <c r="AGU265"/>
      <c r="AGV265"/>
      <c r="AGW265"/>
      <c r="AGX265"/>
      <c r="AGY265"/>
      <c r="AGZ265"/>
      <c r="AHA265"/>
      <c r="AHB265"/>
      <c r="AHC265"/>
      <c r="AHD265"/>
      <c r="AHE265"/>
      <c r="AHF265"/>
      <c r="AHG265"/>
      <c r="AHH265"/>
      <c r="AHI265"/>
      <c r="AHJ265"/>
      <c r="AHK265"/>
      <c r="AHL265"/>
      <c r="AHM265"/>
      <c r="AHN265"/>
      <c r="AHO265"/>
      <c r="AHP265"/>
      <c r="AHQ265"/>
      <c r="AHR265"/>
      <c r="AHS265"/>
      <c r="AHT265"/>
      <c r="AHU265"/>
      <c r="AHV265"/>
      <c r="AHW265"/>
      <c r="AHX265"/>
      <c r="AHY265"/>
      <c r="AHZ265"/>
      <c r="AIA265"/>
      <c r="AIB265"/>
      <c r="AIC265"/>
      <c r="AID265"/>
      <c r="AIE265"/>
      <c r="AIF265"/>
      <c r="AIG265"/>
      <c r="AIH265"/>
      <c r="AII265"/>
      <c r="AIJ265"/>
      <c r="AIK265"/>
      <c r="AIL265"/>
      <c r="AIM265"/>
      <c r="AIN265"/>
      <c r="AIO265"/>
      <c r="AIP265"/>
      <c r="AIQ265"/>
      <c r="AIR265"/>
      <c r="AIS265"/>
      <c r="AIT265"/>
      <c r="AIU265"/>
      <c r="AIV265"/>
      <c r="AIW265"/>
      <c r="AIX265"/>
      <c r="AIY265"/>
      <c r="AIZ265"/>
      <c r="AJA265"/>
      <c r="AJB265"/>
      <c r="AJC265"/>
      <c r="AJD265"/>
      <c r="AJE265"/>
      <c r="AJF265"/>
      <c r="AJG265"/>
      <c r="AJH265"/>
      <c r="AJI265"/>
      <c r="AJJ265"/>
      <c r="AJK265"/>
      <c r="AJL265"/>
      <c r="AJM265"/>
      <c r="AJN265"/>
      <c r="AJO265"/>
      <c r="AJP265"/>
      <c r="AJQ265"/>
      <c r="AJR265"/>
      <c r="AJS265"/>
      <c r="AJT265"/>
      <c r="AJU265"/>
      <c r="AJV265"/>
      <c r="AJW265"/>
      <c r="AJX265"/>
      <c r="AJY265"/>
      <c r="AJZ265"/>
      <c r="AKA265"/>
      <c r="AKB265"/>
      <c r="AKC265"/>
      <c r="AKD265"/>
      <c r="AKE265"/>
      <c r="AKF265"/>
      <c r="AKG265"/>
      <c r="AKH265"/>
      <c r="AKI265"/>
      <c r="AKJ265"/>
      <c r="AKK265"/>
      <c r="AKL265"/>
      <c r="AKM265"/>
      <c r="AKN265"/>
      <c r="AKO265"/>
      <c r="AKP265"/>
      <c r="AKQ265"/>
      <c r="AKR265"/>
      <c r="AKS265"/>
      <c r="AKT265"/>
      <c r="AKU265"/>
      <c r="AKV265"/>
      <c r="AKW265"/>
      <c r="AKX265"/>
      <c r="AKY265"/>
      <c r="AKZ265"/>
      <c r="ALA265"/>
      <c r="ALB265"/>
      <c r="ALC265"/>
      <c r="ALD265"/>
      <c r="ALE265"/>
      <c r="ALF265"/>
      <c r="ALG265"/>
      <c r="ALH265"/>
      <c r="ALI265"/>
      <c r="ALJ265"/>
      <c r="ALK265"/>
      <c r="ALL265"/>
      <c r="ALM265"/>
      <c r="ALN265"/>
      <c r="ALO265"/>
      <c r="ALP265"/>
      <c r="ALQ265"/>
      <c r="ALR265"/>
      <c r="ALS265"/>
      <c r="ALT265"/>
      <c r="ALU265"/>
      <c r="ALV265"/>
      <c r="ALW265"/>
      <c r="ALX265"/>
      <c r="ALY265"/>
      <c r="ALZ265"/>
      <c r="AMA265"/>
      <c r="AMB265"/>
      <c r="AMC265"/>
      <c r="AMD265"/>
      <c r="AME265"/>
      <c r="AMF265"/>
      <c r="AMG265"/>
      <c r="AMH265"/>
      <c r="AMI265"/>
      <c r="AMJ265"/>
    </row>
    <row r="266" spans="1:1024">
      <c r="A266" s="92"/>
      <c r="B266" s="99" t="s">
        <v>297</v>
      </c>
      <c r="C266" s="257"/>
      <c r="D266" s="99"/>
      <c r="E266" s="257"/>
      <c r="F266" s="99"/>
      <c r="G266" s="258"/>
      <c r="H266" s="257">
        <v>1</v>
      </c>
      <c r="I266" s="99"/>
      <c r="J266" s="199"/>
      <c r="K266" s="99"/>
      <c r="L266" s="197"/>
      <c r="M266" s="103"/>
      <c r="N266" s="99"/>
      <c r="O266" s="99"/>
      <c r="P266" s="99"/>
      <c r="Q266" s="124"/>
      <c r="R266" s="200">
        <f>SUM(C266:O266)</f>
        <v>1</v>
      </c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  <c r="IY266"/>
      <c r="IZ266"/>
      <c r="JA266"/>
      <c r="JB266"/>
      <c r="JC266"/>
      <c r="JD266"/>
      <c r="JE266"/>
      <c r="JF266"/>
      <c r="JG266"/>
      <c r="JH266"/>
      <c r="JI266"/>
      <c r="JJ266"/>
      <c r="JK266"/>
      <c r="JL266"/>
      <c r="JM266"/>
      <c r="JN266"/>
      <c r="JO266"/>
      <c r="JP266"/>
      <c r="JQ266"/>
      <c r="JR266"/>
      <c r="JS266"/>
      <c r="JT266"/>
      <c r="JU266"/>
      <c r="JV266"/>
      <c r="JW266"/>
      <c r="JX266"/>
      <c r="JY266"/>
      <c r="JZ266"/>
      <c r="KA266"/>
      <c r="KB266"/>
      <c r="KC266"/>
      <c r="KD266"/>
      <c r="KE266"/>
      <c r="KF266"/>
      <c r="KG266"/>
      <c r="KH266"/>
      <c r="KI266"/>
      <c r="KJ266"/>
      <c r="KK266"/>
      <c r="KL266"/>
      <c r="KM266"/>
      <c r="KN266"/>
      <c r="KO266"/>
      <c r="KP266"/>
      <c r="KQ266"/>
      <c r="KR266"/>
      <c r="KS266"/>
      <c r="KT266"/>
      <c r="KU266"/>
      <c r="KV266"/>
      <c r="KW266"/>
      <c r="KX266"/>
      <c r="KY266"/>
      <c r="KZ266"/>
      <c r="LA266"/>
      <c r="LB266"/>
      <c r="LC266"/>
      <c r="LD266"/>
      <c r="LE266"/>
      <c r="LF266"/>
      <c r="LG266"/>
      <c r="LH266"/>
      <c r="LI266"/>
      <c r="LJ266"/>
      <c r="LK266"/>
      <c r="LL266"/>
      <c r="LM266"/>
      <c r="LN266"/>
      <c r="LO266"/>
      <c r="LP266"/>
      <c r="LQ266"/>
      <c r="LR266"/>
      <c r="LS266"/>
      <c r="LT266"/>
      <c r="LU266"/>
      <c r="LV266"/>
      <c r="LW266"/>
      <c r="LX266"/>
      <c r="LY266"/>
      <c r="LZ266"/>
      <c r="MA266"/>
      <c r="MB266"/>
      <c r="MC266"/>
      <c r="MD266"/>
      <c r="ME266"/>
      <c r="MF266"/>
      <c r="MG266"/>
      <c r="MH266"/>
      <c r="MI266"/>
      <c r="MJ266"/>
      <c r="MK266"/>
      <c r="ML266"/>
      <c r="MM266"/>
      <c r="MN266"/>
      <c r="MO266"/>
      <c r="MP266"/>
      <c r="MQ266"/>
      <c r="MR266"/>
      <c r="MS266"/>
      <c r="MT266"/>
      <c r="MU266"/>
      <c r="MV266"/>
      <c r="MW266"/>
      <c r="MX266"/>
      <c r="MY266"/>
      <c r="MZ266"/>
      <c r="NA266"/>
      <c r="NB266"/>
      <c r="NC266"/>
      <c r="ND266"/>
      <c r="NE266"/>
      <c r="NF266"/>
      <c r="NG266"/>
      <c r="NH266"/>
      <c r="NI266"/>
      <c r="NJ266"/>
      <c r="NK266"/>
      <c r="NL266"/>
      <c r="NM266"/>
      <c r="NN266"/>
      <c r="NO266"/>
      <c r="NP266"/>
      <c r="NQ266"/>
      <c r="NR266"/>
      <c r="NS266"/>
      <c r="NT266"/>
      <c r="NU266"/>
      <c r="NV266"/>
      <c r="NW266"/>
      <c r="NX266"/>
      <c r="NY266"/>
      <c r="NZ266"/>
      <c r="OA266"/>
      <c r="OB266"/>
      <c r="OC266"/>
      <c r="OD266"/>
      <c r="OE266"/>
      <c r="OF266"/>
      <c r="OG266"/>
      <c r="OH266"/>
      <c r="OI266"/>
      <c r="OJ266"/>
      <c r="OK266"/>
      <c r="OL266"/>
      <c r="OM266"/>
      <c r="ON266"/>
      <c r="OO266"/>
      <c r="OP266"/>
      <c r="OQ266"/>
      <c r="OR266"/>
      <c r="OS266"/>
      <c r="OT266"/>
      <c r="OU266"/>
      <c r="OV266"/>
      <c r="OW266"/>
      <c r="OX266"/>
      <c r="OY266"/>
      <c r="OZ266"/>
      <c r="PA266"/>
      <c r="PB266"/>
      <c r="PC266"/>
      <c r="PD266"/>
      <c r="PE266"/>
      <c r="PF266"/>
      <c r="PG266"/>
      <c r="PH266"/>
      <c r="PI266"/>
      <c r="PJ266"/>
      <c r="PK266"/>
      <c r="PL266"/>
      <c r="PM266"/>
      <c r="PN266"/>
      <c r="PO266"/>
      <c r="PP266"/>
      <c r="PQ266"/>
      <c r="PR266"/>
      <c r="PS266"/>
      <c r="PT266"/>
      <c r="PU266"/>
      <c r="PV266"/>
      <c r="PW266"/>
      <c r="PX266"/>
      <c r="PY266"/>
      <c r="PZ266"/>
      <c r="QA266"/>
      <c r="QB266"/>
      <c r="QC266"/>
      <c r="QD266"/>
      <c r="QE266"/>
      <c r="QF266"/>
      <c r="QG266"/>
      <c r="QH266"/>
      <c r="QI266"/>
      <c r="QJ266"/>
      <c r="QK266"/>
      <c r="QL266"/>
      <c r="QM266"/>
      <c r="QN266"/>
      <c r="QO266"/>
      <c r="QP266"/>
      <c r="QQ266"/>
      <c r="QR266"/>
      <c r="QS266"/>
      <c r="QT266"/>
      <c r="QU266"/>
      <c r="QV266"/>
      <c r="QW266"/>
      <c r="QX266"/>
      <c r="QY266"/>
      <c r="QZ266"/>
      <c r="RA266"/>
      <c r="RB266"/>
      <c r="RC266"/>
      <c r="RD266"/>
      <c r="RE266"/>
      <c r="RF266"/>
      <c r="RG266"/>
      <c r="RH266"/>
      <c r="RI266"/>
      <c r="RJ266"/>
      <c r="RK266"/>
      <c r="RL266"/>
      <c r="RM266"/>
      <c r="RN266"/>
      <c r="RO266"/>
      <c r="RP266"/>
      <c r="RQ266"/>
      <c r="RR266"/>
      <c r="RS266"/>
      <c r="RT266"/>
      <c r="RU266"/>
      <c r="RV266"/>
      <c r="RW266"/>
      <c r="RX266"/>
      <c r="RY266"/>
      <c r="RZ266"/>
      <c r="SA266"/>
      <c r="SB266"/>
      <c r="SC266"/>
      <c r="SD266"/>
      <c r="SE266"/>
      <c r="SF266"/>
      <c r="SG266"/>
      <c r="SH266"/>
      <c r="SI266"/>
      <c r="SJ266"/>
      <c r="SK266"/>
      <c r="SL266"/>
      <c r="SM266"/>
      <c r="SN266"/>
      <c r="SO266"/>
      <c r="SP266"/>
      <c r="SQ266"/>
      <c r="SR266"/>
      <c r="SS266"/>
      <c r="ST266"/>
      <c r="SU266"/>
      <c r="SV266"/>
      <c r="SW266"/>
      <c r="SX266"/>
      <c r="SY266"/>
      <c r="SZ266"/>
      <c r="TA266"/>
      <c r="TB266"/>
      <c r="TC266"/>
      <c r="TD266"/>
      <c r="TE266"/>
      <c r="TF266"/>
      <c r="TG266"/>
      <c r="TH266"/>
      <c r="TI266"/>
      <c r="TJ266"/>
      <c r="TK266"/>
      <c r="TL266"/>
      <c r="TM266"/>
      <c r="TN266"/>
      <c r="TO266"/>
      <c r="TP266"/>
      <c r="TQ266"/>
      <c r="TR266"/>
      <c r="TS266"/>
      <c r="TT266"/>
      <c r="TU266"/>
      <c r="TV266"/>
      <c r="TW266"/>
      <c r="TX266"/>
      <c r="TY266"/>
      <c r="TZ266"/>
      <c r="UA266"/>
      <c r="UB266"/>
      <c r="UC266"/>
      <c r="UD266"/>
      <c r="UE266"/>
      <c r="UF266"/>
      <c r="UG266"/>
      <c r="UH266"/>
      <c r="UI266"/>
      <c r="UJ266"/>
      <c r="UK266"/>
      <c r="UL266"/>
      <c r="UM266"/>
      <c r="UN266"/>
      <c r="UO266"/>
      <c r="UP266"/>
      <c r="UQ266"/>
      <c r="UR266"/>
      <c r="US266"/>
      <c r="UT266"/>
      <c r="UU266"/>
      <c r="UV266"/>
      <c r="UW266"/>
      <c r="UX266"/>
      <c r="UY266"/>
      <c r="UZ266"/>
      <c r="VA266"/>
      <c r="VB266"/>
      <c r="VC266"/>
      <c r="VD266"/>
      <c r="VE266"/>
      <c r="VF266"/>
      <c r="VG266"/>
      <c r="VH266"/>
      <c r="VI266"/>
      <c r="VJ266"/>
      <c r="VK266"/>
      <c r="VL266"/>
      <c r="VM266"/>
      <c r="VN266"/>
      <c r="VO266"/>
      <c r="VP266"/>
      <c r="VQ266"/>
      <c r="VR266"/>
      <c r="VS266"/>
      <c r="VT266"/>
      <c r="VU266"/>
      <c r="VV266"/>
      <c r="VW266"/>
      <c r="VX266"/>
      <c r="VY266"/>
      <c r="VZ266"/>
      <c r="WA266"/>
      <c r="WB266"/>
      <c r="WC266"/>
      <c r="WD266"/>
      <c r="WE266"/>
      <c r="WF266"/>
      <c r="WG266"/>
      <c r="WH266"/>
      <c r="WI266"/>
      <c r="WJ266"/>
      <c r="WK266"/>
      <c r="WL266"/>
      <c r="WM266"/>
      <c r="WN266"/>
      <c r="WO266"/>
      <c r="WP266"/>
      <c r="WQ266"/>
      <c r="WR266"/>
      <c r="WS266"/>
      <c r="WT266"/>
      <c r="WU266"/>
      <c r="WV266"/>
      <c r="WW266"/>
      <c r="WX266"/>
      <c r="WY266"/>
      <c r="WZ266"/>
      <c r="XA266"/>
      <c r="XB266"/>
      <c r="XC266"/>
      <c r="XD266"/>
      <c r="XE266"/>
      <c r="XF266"/>
      <c r="XG266"/>
      <c r="XH266"/>
      <c r="XI266"/>
      <c r="XJ266"/>
      <c r="XK266"/>
      <c r="XL266"/>
      <c r="XM266"/>
      <c r="XN266"/>
      <c r="XO266"/>
      <c r="XP266"/>
      <c r="XQ266"/>
      <c r="XR266"/>
      <c r="XS266"/>
      <c r="XT266"/>
      <c r="XU266"/>
      <c r="XV266"/>
      <c r="XW266"/>
      <c r="XX266"/>
      <c r="XY266"/>
      <c r="XZ266"/>
      <c r="YA266"/>
      <c r="YB266"/>
      <c r="YC266"/>
      <c r="YD266"/>
      <c r="YE266"/>
      <c r="YF266"/>
      <c r="YG266"/>
      <c r="YH266"/>
      <c r="YI266"/>
      <c r="YJ266"/>
      <c r="YK266"/>
      <c r="YL266"/>
      <c r="YM266"/>
      <c r="YN266"/>
      <c r="YO266"/>
      <c r="YP266"/>
      <c r="YQ266"/>
      <c r="YR266"/>
      <c r="YS266"/>
      <c r="YT266"/>
      <c r="YU266"/>
      <c r="YV266"/>
      <c r="YW266"/>
      <c r="YX266"/>
      <c r="YY266"/>
      <c r="YZ266"/>
      <c r="ZA266"/>
      <c r="ZB266"/>
      <c r="ZC266"/>
      <c r="ZD266"/>
      <c r="ZE266"/>
      <c r="ZF266"/>
      <c r="ZG266"/>
      <c r="ZH266"/>
      <c r="ZI266"/>
      <c r="ZJ266"/>
      <c r="ZK266"/>
      <c r="ZL266"/>
      <c r="ZM266"/>
      <c r="ZN266"/>
      <c r="ZO266"/>
      <c r="ZP266"/>
      <c r="ZQ266"/>
      <c r="ZR266"/>
      <c r="ZS266"/>
      <c r="ZT266"/>
      <c r="ZU266"/>
      <c r="ZV266"/>
      <c r="ZW266"/>
      <c r="ZX266"/>
      <c r="ZY266"/>
      <c r="ZZ266"/>
      <c r="AAA266"/>
      <c r="AAB266"/>
      <c r="AAC266"/>
      <c r="AAD266"/>
      <c r="AAE266"/>
      <c r="AAF266"/>
      <c r="AAG266"/>
      <c r="AAH266"/>
      <c r="AAI266"/>
      <c r="AAJ266"/>
      <c r="AAK266"/>
      <c r="AAL266"/>
      <c r="AAM266"/>
      <c r="AAN266"/>
      <c r="AAO266"/>
      <c r="AAP266"/>
      <c r="AAQ266"/>
      <c r="AAR266"/>
      <c r="AAS266"/>
      <c r="AAT266"/>
      <c r="AAU266"/>
      <c r="AAV266"/>
      <c r="AAW266"/>
      <c r="AAX266"/>
      <c r="AAY266"/>
      <c r="AAZ266"/>
      <c r="ABA266"/>
      <c r="ABB266"/>
      <c r="ABC266"/>
      <c r="ABD266"/>
      <c r="ABE266"/>
      <c r="ABF266"/>
      <c r="ABG266"/>
      <c r="ABH266"/>
      <c r="ABI266"/>
      <c r="ABJ266"/>
      <c r="ABK266"/>
      <c r="ABL266"/>
      <c r="ABM266"/>
      <c r="ABN266"/>
      <c r="ABO266"/>
      <c r="ABP266"/>
      <c r="ABQ266"/>
      <c r="ABR266"/>
      <c r="ABS266"/>
      <c r="ABT266"/>
      <c r="ABU266"/>
      <c r="ABV266"/>
      <c r="ABW266"/>
      <c r="ABX266"/>
      <c r="ABY266"/>
      <c r="ABZ266"/>
      <c r="ACA266"/>
      <c r="ACB266"/>
      <c r="ACC266"/>
      <c r="ACD266"/>
      <c r="ACE266"/>
      <c r="ACF266"/>
      <c r="ACG266"/>
      <c r="ACH266"/>
      <c r="ACI266"/>
      <c r="ACJ266"/>
      <c r="ACK266"/>
      <c r="ACL266"/>
      <c r="ACM266"/>
      <c r="ACN266"/>
      <c r="ACO266"/>
      <c r="ACP266"/>
      <c r="ACQ266"/>
      <c r="ACR266"/>
      <c r="ACS266"/>
      <c r="ACT266"/>
      <c r="ACU266"/>
      <c r="ACV266"/>
      <c r="ACW266"/>
      <c r="ACX266"/>
      <c r="ACY266"/>
      <c r="ACZ266"/>
      <c r="ADA266"/>
      <c r="ADB266"/>
      <c r="ADC266"/>
      <c r="ADD266"/>
      <c r="ADE266"/>
      <c r="ADF266"/>
      <c r="ADG266"/>
      <c r="ADH266"/>
      <c r="ADI266"/>
      <c r="ADJ266"/>
      <c r="ADK266"/>
      <c r="ADL266"/>
      <c r="ADM266"/>
      <c r="ADN266"/>
      <c r="ADO266"/>
      <c r="ADP266"/>
      <c r="ADQ266"/>
      <c r="ADR266"/>
      <c r="ADS266"/>
      <c r="ADT266"/>
      <c r="ADU266"/>
      <c r="ADV266"/>
      <c r="ADW266"/>
      <c r="ADX266"/>
      <c r="ADY266"/>
      <c r="ADZ266"/>
      <c r="AEA266"/>
      <c r="AEB266"/>
      <c r="AEC266"/>
      <c r="AED266"/>
      <c r="AEE266"/>
      <c r="AEF266"/>
      <c r="AEG266"/>
      <c r="AEH266"/>
      <c r="AEI266"/>
      <c r="AEJ266"/>
      <c r="AEK266"/>
      <c r="AEL266"/>
      <c r="AEM266"/>
      <c r="AEN266"/>
      <c r="AEO266"/>
      <c r="AEP266"/>
      <c r="AEQ266"/>
      <c r="AER266"/>
      <c r="AES266"/>
      <c r="AET266"/>
      <c r="AEU266"/>
      <c r="AEV266"/>
      <c r="AEW266"/>
      <c r="AEX266"/>
      <c r="AEY266"/>
      <c r="AEZ266"/>
      <c r="AFA266"/>
      <c r="AFB266"/>
      <c r="AFC266"/>
      <c r="AFD266"/>
      <c r="AFE266"/>
      <c r="AFF266"/>
      <c r="AFG266"/>
      <c r="AFH266"/>
      <c r="AFI266"/>
      <c r="AFJ266"/>
      <c r="AFK266"/>
      <c r="AFL266"/>
      <c r="AFM266"/>
      <c r="AFN266"/>
      <c r="AFO266"/>
      <c r="AFP266"/>
      <c r="AFQ266"/>
      <c r="AFR266"/>
      <c r="AFS266"/>
      <c r="AFT266"/>
      <c r="AFU266"/>
      <c r="AFV266"/>
      <c r="AFW266"/>
      <c r="AFX266"/>
      <c r="AFY266"/>
      <c r="AFZ266"/>
      <c r="AGA266"/>
      <c r="AGB266"/>
      <c r="AGC266"/>
      <c r="AGD266"/>
      <c r="AGE266"/>
      <c r="AGF266"/>
      <c r="AGG266"/>
      <c r="AGH266"/>
      <c r="AGI266"/>
      <c r="AGJ266"/>
      <c r="AGK266"/>
      <c r="AGL266"/>
      <c r="AGM266"/>
      <c r="AGN266"/>
      <c r="AGO266"/>
      <c r="AGP266"/>
      <c r="AGQ266"/>
      <c r="AGR266"/>
      <c r="AGS266"/>
      <c r="AGT266"/>
      <c r="AGU266"/>
      <c r="AGV266"/>
      <c r="AGW266"/>
      <c r="AGX266"/>
      <c r="AGY266"/>
      <c r="AGZ266"/>
      <c r="AHA266"/>
      <c r="AHB266"/>
      <c r="AHC266"/>
      <c r="AHD266"/>
      <c r="AHE266"/>
      <c r="AHF266"/>
      <c r="AHG266"/>
      <c r="AHH266"/>
      <c r="AHI266"/>
      <c r="AHJ266"/>
      <c r="AHK266"/>
      <c r="AHL266"/>
      <c r="AHM266"/>
      <c r="AHN266"/>
      <c r="AHO266"/>
      <c r="AHP266"/>
      <c r="AHQ266"/>
      <c r="AHR266"/>
      <c r="AHS266"/>
      <c r="AHT266"/>
      <c r="AHU266"/>
      <c r="AHV266"/>
      <c r="AHW266"/>
      <c r="AHX266"/>
      <c r="AHY266"/>
      <c r="AHZ266"/>
      <c r="AIA266"/>
      <c r="AIB266"/>
      <c r="AIC266"/>
      <c r="AID266"/>
      <c r="AIE266"/>
      <c r="AIF266"/>
      <c r="AIG266"/>
      <c r="AIH266"/>
      <c r="AII266"/>
      <c r="AIJ266"/>
      <c r="AIK266"/>
      <c r="AIL266"/>
      <c r="AIM266"/>
      <c r="AIN266"/>
      <c r="AIO266"/>
      <c r="AIP266"/>
      <c r="AIQ266"/>
      <c r="AIR266"/>
      <c r="AIS266"/>
      <c r="AIT266"/>
      <c r="AIU266"/>
      <c r="AIV266"/>
      <c r="AIW266"/>
      <c r="AIX266"/>
      <c r="AIY266"/>
      <c r="AIZ266"/>
      <c r="AJA266"/>
      <c r="AJB266"/>
      <c r="AJC266"/>
      <c r="AJD266"/>
      <c r="AJE266"/>
      <c r="AJF266"/>
      <c r="AJG266"/>
      <c r="AJH266"/>
      <c r="AJI266"/>
      <c r="AJJ266"/>
      <c r="AJK266"/>
      <c r="AJL266"/>
      <c r="AJM266"/>
      <c r="AJN266"/>
      <c r="AJO266"/>
      <c r="AJP266"/>
      <c r="AJQ266"/>
      <c r="AJR266"/>
      <c r="AJS266"/>
      <c r="AJT266"/>
      <c r="AJU266"/>
      <c r="AJV266"/>
      <c r="AJW266"/>
      <c r="AJX266"/>
      <c r="AJY266"/>
      <c r="AJZ266"/>
      <c r="AKA266"/>
      <c r="AKB266"/>
      <c r="AKC266"/>
      <c r="AKD266"/>
      <c r="AKE266"/>
      <c r="AKF266"/>
      <c r="AKG266"/>
      <c r="AKH266"/>
      <c r="AKI266"/>
      <c r="AKJ266"/>
      <c r="AKK266"/>
      <c r="AKL266"/>
      <c r="AKM266"/>
      <c r="AKN266"/>
      <c r="AKO266"/>
      <c r="AKP266"/>
      <c r="AKQ266"/>
      <c r="AKR266"/>
      <c r="AKS266"/>
      <c r="AKT266"/>
      <c r="AKU266"/>
      <c r="AKV266"/>
      <c r="AKW266"/>
      <c r="AKX266"/>
      <c r="AKY266"/>
      <c r="AKZ266"/>
      <c r="ALA266"/>
      <c r="ALB266"/>
      <c r="ALC266"/>
      <c r="ALD266"/>
      <c r="ALE266"/>
      <c r="ALF266"/>
      <c r="ALG266"/>
      <c r="ALH266"/>
      <c r="ALI266"/>
      <c r="ALJ266"/>
      <c r="ALK266"/>
      <c r="ALL266"/>
      <c r="ALM266"/>
      <c r="ALN266"/>
      <c r="ALO266"/>
      <c r="ALP266"/>
      <c r="ALQ266"/>
      <c r="ALR266"/>
      <c r="ALS266"/>
      <c r="ALT266"/>
      <c r="ALU266"/>
      <c r="ALV266"/>
      <c r="ALW266"/>
      <c r="ALX266"/>
      <c r="ALY266"/>
      <c r="ALZ266"/>
      <c r="AMA266"/>
      <c r="AMB266"/>
      <c r="AMC266"/>
      <c r="AMD266"/>
      <c r="AME266"/>
      <c r="AMF266"/>
      <c r="AMG266"/>
      <c r="AMH266"/>
      <c r="AMI266"/>
      <c r="AMJ266"/>
    </row>
    <row r="267" spans="1:1024">
      <c r="A267" s="92"/>
      <c r="B267" s="125" t="s">
        <v>298</v>
      </c>
      <c r="C267" s="108">
        <f t="shared" ref="C267:N267" si="10">SUM(C264:C266)</f>
        <v>8</v>
      </c>
      <c r="D267" s="191">
        <f t="shared" si="10"/>
        <v>11</v>
      </c>
      <c r="E267" s="191">
        <f t="shared" si="10"/>
        <v>8</v>
      </c>
      <c r="F267" s="191">
        <f t="shared" si="10"/>
        <v>2</v>
      </c>
      <c r="G267" s="202">
        <f t="shared" si="10"/>
        <v>4</v>
      </c>
      <c r="H267" s="191">
        <f t="shared" si="10"/>
        <v>16</v>
      </c>
      <c r="I267" s="191">
        <f t="shared" si="10"/>
        <v>24</v>
      </c>
      <c r="J267" s="191">
        <f t="shared" si="10"/>
        <v>5</v>
      </c>
      <c r="K267" s="191">
        <f t="shared" si="10"/>
        <v>41</v>
      </c>
      <c r="L267" s="191">
        <f t="shared" si="10"/>
        <v>15</v>
      </c>
      <c r="M267" s="203">
        <f t="shared" si="10"/>
        <v>3</v>
      </c>
      <c r="N267" s="191">
        <f t="shared" si="10"/>
        <v>18</v>
      </c>
      <c r="O267" s="191"/>
      <c r="P267" s="191"/>
      <c r="Q267" s="204">
        <f>SUM(Q264:Q266)</f>
        <v>0</v>
      </c>
      <c r="R267" s="191">
        <f>SUM(C267:O267)</f>
        <v>155</v>
      </c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  <c r="IZ267"/>
      <c r="JA267"/>
      <c r="JB267"/>
      <c r="JC267"/>
      <c r="JD267"/>
      <c r="JE267"/>
      <c r="JF267"/>
      <c r="JG267"/>
      <c r="JH267"/>
      <c r="JI267"/>
      <c r="JJ267"/>
      <c r="JK267"/>
      <c r="JL267"/>
      <c r="JM267"/>
      <c r="JN267"/>
      <c r="JO267"/>
      <c r="JP267"/>
      <c r="JQ267"/>
      <c r="JR267"/>
      <c r="JS267"/>
      <c r="JT267"/>
      <c r="JU267"/>
      <c r="JV267"/>
      <c r="JW267"/>
      <c r="JX267"/>
      <c r="JY267"/>
      <c r="JZ267"/>
      <c r="KA267"/>
      <c r="KB267"/>
      <c r="KC267"/>
      <c r="KD267"/>
      <c r="KE267"/>
      <c r="KF267"/>
      <c r="KG267"/>
      <c r="KH267"/>
      <c r="KI267"/>
      <c r="KJ267"/>
      <c r="KK267"/>
      <c r="KL267"/>
      <c r="KM267"/>
      <c r="KN267"/>
      <c r="KO267"/>
      <c r="KP267"/>
      <c r="KQ267"/>
      <c r="KR267"/>
      <c r="KS267"/>
      <c r="KT267"/>
      <c r="KU267"/>
      <c r="KV267"/>
      <c r="KW267"/>
      <c r="KX267"/>
      <c r="KY267"/>
      <c r="KZ267"/>
      <c r="LA267"/>
      <c r="LB267"/>
      <c r="LC267"/>
      <c r="LD267"/>
      <c r="LE267"/>
      <c r="LF267"/>
      <c r="LG267"/>
      <c r="LH267"/>
      <c r="LI267"/>
      <c r="LJ267"/>
      <c r="LK267"/>
      <c r="LL267"/>
      <c r="LM267"/>
      <c r="LN267"/>
      <c r="LO267"/>
      <c r="LP267"/>
      <c r="LQ267"/>
      <c r="LR267"/>
      <c r="LS267"/>
      <c r="LT267"/>
      <c r="LU267"/>
      <c r="LV267"/>
      <c r="LW267"/>
      <c r="LX267"/>
      <c r="LY267"/>
      <c r="LZ267"/>
      <c r="MA267"/>
      <c r="MB267"/>
      <c r="MC267"/>
      <c r="MD267"/>
      <c r="ME267"/>
      <c r="MF267"/>
      <c r="MG267"/>
      <c r="MH267"/>
      <c r="MI267"/>
      <c r="MJ267"/>
      <c r="MK267"/>
      <c r="ML267"/>
      <c r="MM267"/>
      <c r="MN267"/>
      <c r="MO267"/>
      <c r="MP267"/>
      <c r="MQ267"/>
      <c r="MR267"/>
      <c r="MS267"/>
      <c r="MT267"/>
      <c r="MU267"/>
      <c r="MV267"/>
      <c r="MW267"/>
      <c r="MX267"/>
      <c r="MY267"/>
      <c r="MZ267"/>
      <c r="NA267"/>
      <c r="NB267"/>
      <c r="NC267"/>
      <c r="ND267"/>
      <c r="NE267"/>
      <c r="NF267"/>
      <c r="NG267"/>
      <c r="NH267"/>
      <c r="NI267"/>
      <c r="NJ267"/>
      <c r="NK267"/>
      <c r="NL267"/>
      <c r="NM267"/>
      <c r="NN267"/>
      <c r="NO267"/>
      <c r="NP267"/>
      <c r="NQ267"/>
      <c r="NR267"/>
      <c r="NS267"/>
      <c r="NT267"/>
      <c r="NU267"/>
      <c r="NV267"/>
      <c r="NW267"/>
      <c r="NX267"/>
      <c r="NY267"/>
      <c r="NZ267"/>
      <c r="OA267"/>
      <c r="OB267"/>
      <c r="OC267"/>
      <c r="OD267"/>
      <c r="OE267"/>
      <c r="OF267"/>
      <c r="OG267"/>
      <c r="OH267"/>
      <c r="OI267"/>
      <c r="OJ267"/>
      <c r="OK267"/>
      <c r="OL267"/>
      <c r="OM267"/>
      <c r="ON267"/>
      <c r="OO267"/>
      <c r="OP267"/>
      <c r="OQ267"/>
      <c r="OR267"/>
      <c r="OS267"/>
      <c r="OT267"/>
      <c r="OU267"/>
      <c r="OV267"/>
      <c r="OW267"/>
      <c r="OX267"/>
      <c r="OY267"/>
      <c r="OZ267"/>
      <c r="PA267"/>
      <c r="PB267"/>
      <c r="PC267"/>
      <c r="PD267"/>
      <c r="PE267"/>
      <c r="PF267"/>
      <c r="PG267"/>
      <c r="PH267"/>
      <c r="PI267"/>
      <c r="PJ267"/>
      <c r="PK267"/>
      <c r="PL267"/>
      <c r="PM267"/>
      <c r="PN267"/>
      <c r="PO267"/>
      <c r="PP267"/>
      <c r="PQ267"/>
      <c r="PR267"/>
      <c r="PS267"/>
      <c r="PT267"/>
      <c r="PU267"/>
      <c r="PV267"/>
      <c r="PW267"/>
      <c r="PX267"/>
      <c r="PY267"/>
      <c r="PZ267"/>
      <c r="QA267"/>
      <c r="QB267"/>
      <c r="QC267"/>
      <c r="QD267"/>
      <c r="QE267"/>
      <c r="QF267"/>
      <c r="QG267"/>
      <c r="QH267"/>
      <c r="QI267"/>
      <c r="QJ267"/>
      <c r="QK267"/>
      <c r="QL267"/>
      <c r="QM267"/>
      <c r="QN267"/>
      <c r="QO267"/>
      <c r="QP267"/>
      <c r="QQ267"/>
      <c r="QR267"/>
      <c r="QS267"/>
      <c r="QT267"/>
      <c r="QU267"/>
      <c r="QV267"/>
      <c r="QW267"/>
      <c r="QX267"/>
      <c r="QY267"/>
      <c r="QZ267"/>
      <c r="RA267"/>
      <c r="RB267"/>
      <c r="RC267"/>
      <c r="RD267"/>
      <c r="RE267"/>
      <c r="RF267"/>
      <c r="RG267"/>
      <c r="RH267"/>
      <c r="RI267"/>
      <c r="RJ267"/>
      <c r="RK267"/>
      <c r="RL267"/>
      <c r="RM267"/>
      <c r="RN267"/>
      <c r="RO267"/>
      <c r="RP267"/>
      <c r="RQ267"/>
      <c r="RR267"/>
      <c r="RS267"/>
      <c r="RT267"/>
      <c r="RU267"/>
      <c r="RV267"/>
      <c r="RW267"/>
      <c r="RX267"/>
      <c r="RY267"/>
      <c r="RZ267"/>
      <c r="SA267"/>
      <c r="SB267"/>
      <c r="SC267"/>
      <c r="SD267"/>
      <c r="SE267"/>
      <c r="SF267"/>
      <c r="SG267"/>
      <c r="SH267"/>
      <c r="SI267"/>
      <c r="SJ267"/>
      <c r="SK267"/>
      <c r="SL267"/>
      <c r="SM267"/>
      <c r="SN267"/>
      <c r="SO267"/>
      <c r="SP267"/>
      <c r="SQ267"/>
      <c r="SR267"/>
      <c r="SS267"/>
      <c r="ST267"/>
      <c r="SU267"/>
      <c r="SV267"/>
      <c r="SW267"/>
      <c r="SX267"/>
      <c r="SY267"/>
      <c r="SZ267"/>
      <c r="TA267"/>
      <c r="TB267"/>
      <c r="TC267"/>
      <c r="TD267"/>
      <c r="TE267"/>
      <c r="TF267"/>
      <c r="TG267"/>
      <c r="TH267"/>
      <c r="TI267"/>
      <c r="TJ267"/>
      <c r="TK267"/>
      <c r="TL267"/>
      <c r="TM267"/>
      <c r="TN267"/>
      <c r="TO267"/>
      <c r="TP267"/>
      <c r="TQ267"/>
      <c r="TR267"/>
      <c r="TS267"/>
      <c r="TT267"/>
      <c r="TU267"/>
      <c r="TV267"/>
      <c r="TW267"/>
      <c r="TX267"/>
      <c r="TY267"/>
      <c r="TZ267"/>
      <c r="UA267"/>
      <c r="UB267"/>
      <c r="UC267"/>
      <c r="UD267"/>
      <c r="UE267"/>
      <c r="UF267"/>
      <c r="UG267"/>
      <c r="UH267"/>
      <c r="UI267"/>
      <c r="UJ267"/>
      <c r="UK267"/>
      <c r="UL267"/>
      <c r="UM267"/>
      <c r="UN267"/>
      <c r="UO267"/>
      <c r="UP267"/>
      <c r="UQ267"/>
      <c r="UR267"/>
      <c r="US267"/>
      <c r="UT267"/>
      <c r="UU267"/>
      <c r="UV267"/>
      <c r="UW267"/>
      <c r="UX267"/>
      <c r="UY267"/>
      <c r="UZ267"/>
      <c r="VA267"/>
      <c r="VB267"/>
      <c r="VC267"/>
      <c r="VD267"/>
      <c r="VE267"/>
      <c r="VF267"/>
      <c r="VG267"/>
      <c r="VH267"/>
      <c r="VI267"/>
      <c r="VJ267"/>
      <c r="VK267"/>
      <c r="VL267"/>
      <c r="VM267"/>
      <c r="VN267"/>
      <c r="VO267"/>
      <c r="VP267"/>
      <c r="VQ267"/>
      <c r="VR267"/>
      <c r="VS267"/>
      <c r="VT267"/>
      <c r="VU267"/>
      <c r="VV267"/>
      <c r="VW267"/>
      <c r="VX267"/>
      <c r="VY267"/>
      <c r="VZ267"/>
      <c r="WA267"/>
      <c r="WB267"/>
      <c r="WC267"/>
      <c r="WD267"/>
      <c r="WE267"/>
      <c r="WF267"/>
      <c r="WG267"/>
      <c r="WH267"/>
      <c r="WI267"/>
      <c r="WJ267"/>
      <c r="WK267"/>
      <c r="WL267"/>
      <c r="WM267"/>
      <c r="WN267"/>
      <c r="WO267"/>
      <c r="WP267"/>
      <c r="WQ267"/>
      <c r="WR267"/>
      <c r="WS267"/>
      <c r="WT267"/>
      <c r="WU267"/>
      <c r="WV267"/>
      <c r="WW267"/>
      <c r="WX267"/>
      <c r="WY267"/>
      <c r="WZ267"/>
      <c r="XA267"/>
      <c r="XB267"/>
      <c r="XC267"/>
      <c r="XD267"/>
      <c r="XE267"/>
      <c r="XF267"/>
      <c r="XG267"/>
      <c r="XH267"/>
      <c r="XI267"/>
      <c r="XJ267"/>
      <c r="XK267"/>
      <c r="XL267"/>
      <c r="XM267"/>
      <c r="XN267"/>
      <c r="XO267"/>
      <c r="XP267"/>
      <c r="XQ267"/>
      <c r="XR267"/>
      <c r="XS267"/>
      <c r="XT267"/>
      <c r="XU267"/>
      <c r="XV267"/>
      <c r="XW267"/>
      <c r="XX267"/>
      <c r="XY267"/>
      <c r="XZ267"/>
      <c r="YA267"/>
      <c r="YB267"/>
      <c r="YC267"/>
      <c r="YD267"/>
      <c r="YE267"/>
      <c r="YF267"/>
      <c r="YG267"/>
      <c r="YH267"/>
      <c r="YI267"/>
      <c r="YJ267"/>
      <c r="YK267"/>
      <c r="YL267"/>
      <c r="YM267"/>
      <c r="YN267"/>
      <c r="YO267"/>
      <c r="YP267"/>
      <c r="YQ267"/>
      <c r="YR267"/>
      <c r="YS267"/>
      <c r="YT267"/>
      <c r="YU267"/>
      <c r="YV267"/>
      <c r="YW267"/>
      <c r="YX267"/>
      <c r="YY267"/>
      <c r="YZ267"/>
      <c r="ZA267"/>
      <c r="ZB267"/>
      <c r="ZC267"/>
      <c r="ZD267"/>
      <c r="ZE267"/>
      <c r="ZF267"/>
      <c r="ZG267"/>
      <c r="ZH267"/>
      <c r="ZI267"/>
      <c r="ZJ267"/>
      <c r="ZK267"/>
      <c r="ZL267"/>
      <c r="ZM267"/>
      <c r="ZN267"/>
      <c r="ZO267"/>
      <c r="ZP267"/>
      <c r="ZQ267"/>
      <c r="ZR267"/>
      <c r="ZS267"/>
      <c r="ZT267"/>
      <c r="ZU267"/>
      <c r="ZV267"/>
      <c r="ZW267"/>
      <c r="ZX267"/>
      <c r="ZY267"/>
      <c r="ZZ267"/>
      <c r="AAA267"/>
      <c r="AAB267"/>
      <c r="AAC267"/>
      <c r="AAD267"/>
      <c r="AAE267"/>
      <c r="AAF267"/>
      <c r="AAG267"/>
      <c r="AAH267"/>
      <c r="AAI267"/>
      <c r="AAJ267"/>
      <c r="AAK267"/>
      <c r="AAL267"/>
      <c r="AAM267"/>
      <c r="AAN267"/>
      <c r="AAO267"/>
      <c r="AAP267"/>
      <c r="AAQ267"/>
      <c r="AAR267"/>
      <c r="AAS267"/>
      <c r="AAT267"/>
      <c r="AAU267"/>
      <c r="AAV267"/>
      <c r="AAW267"/>
      <c r="AAX267"/>
      <c r="AAY267"/>
      <c r="AAZ267"/>
      <c r="ABA267"/>
      <c r="ABB267"/>
      <c r="ABC267"/>
      <c r="ABD267"/>
      <c r="ABE267"/>
      <c r="ABF267"/>
      <c r="ABG267"/>
      <c r="ABH267"/>
      <c r="ABI267"/>
      <c r="ABJ267"/>
      <c r="ABK267"/>
      <c r="ABL267"/>
      <c r="ABM267"/>
      <c r="ABN267"/>
      <c r="ABO267"/>
      <c r="ABP267"/>
      <c r="ABQ267"/>
      <c r="ABR267"/>
      <c r="ABS267"/>
      <c r="ABT267"/>
      <c r="ABU267"/>
      <c r="ABV267"/>
      <c r="ABW267"/>
      <c r="ABX267"/>
      <c r="ABY267"/>
      <c r="ABZ267"/>
      <c r="ACA267"/>
      <c r="ACB267"/>
      <c r="ACC267"/>
      <c r="ACD267"/>
      <c r="ACE267"/>
      <c r="ACF267"/>
      <c r="ACG267"/>
      <c r="ACH267"/>
      <c r="ACI267"/>
      <c r="ACJ267"/>
      <c r="ACK267"/>
      <c r="ACL267"/>
      <c r="ACM267"/>
      <c r="ACN267"/>
      <c r="ACO267"/>
      <c r="ACP267"/>
      <c r="ACQ267"/>
      <c r="ACR267"/>
      <c r="ACS267"/>
      <c r="ACT267"/>
      <c r="ACU267"/>
      <c r="ACV267"/>
      <c r="ACW267"/>
      <c r="ACX267"/>
      <c r="ACY267"/>
      <c r="ACZ267"/>
      <c r="ADA267"/>
      <c r="ADB267"/>
      <c r="ADC267"/>
      <c r="ADD267"/>
      <c r="ADE267"/>
      <c r="ADF267"/>
      <c r="ADG267"/>
      <c r="ADH267"/>
      <c r="ADI267"/>
      <c r="ADJ267"/>
      <c r="ADK267"/>
      <c r="ADL267"/>
      <c r="ADM267"/>
      <c r="ADN267"/>
      <c r="ADO267"/>
      <c r="ADP267"/>
      <c r="ADQ267"/>
      <c r="ADR267"/>
      <c r="ADS267"/>
      <c r="ADT267"/>
      <c r="ADU267"/>
      <c r="ADV267"/>
      <c r="ADW267"/>
      <c r="ADX267"/>
      <c r="ADY267"/>
      <c r="ADZ267"/>
      <c r="AEA267"/>
      <c r="AEB267"/>
      <c r="AEC267"/>
      <c r="AED267"/>
      <c r="AEE267"/>
      <c r="AEF267"/>
      <c r="AEG267"/>
      <c r="AEH267"/>
      <c r="AEI267"/>
      <c r="AEJ267"/>
      <c r="AEK267"/>
      <c r="AEL267"/>
      <c r="AEM267"/>
      <c r="AEN267"/>
      <c r="AEO267"/>
      <c r="AEP267"/>
      <c r="AEQ267"/>
      <c r="AER267"/>
      <c r="AES267"/>
      <c r="AET267"/>
      <c r="AEU267"/>
      <c r="AEV267"/>
      <c r="AEW267"/>
      <c r="AEX267"/>
      <c r="AEY267"/>
      <c r="AEZ267"/>
      <c r="AFA267"/>
      <c r="AFB267"/>
      <c r="AFC267"/>
      <c r="AFD267"/>
      <c r="AFE267"/>
      <c r="AFF267"/>
      <c r="AFG267"/>
      <c r="AFH267"/>
      <c r="AFI267"/>
      <c r="AFJ267"/>
      <c r="AFK267"/>
      <c r="AFL267"/>
      <c r="AFM267"/>
      <c r="AFN267"/>
      <c r="AFO267"/>
      <c r="AFP267"/>
      <c r="AFQ267"/>
      <c r="AFR267"/>
      <c r="AFS267"/>
      <c r="AFT267"/>
      <c r="AFU267"/>
      <c r="AFV267"/>
      <c r="AFW267"/>
      <c r="AFX267"/>
      <c r="AFY267"/>
      <c r="AFZ267"/>
      <c r="AGA267"/>
      <c r="AGB267"/>
      <c r="AGC267"/>
      <c r="AGD267"/>
      <c r="AGE267"/>
      <c r="AGF267"/>
      <c r="AGG267"/>
      <c r="AGH267"/>
      <c r="AGI267"/>
      <c r="AGJ267"/>
      <c r="AGK267"/>
      <c r="AGL267"/>
      <c r="AGM267"/>
      <c r="AGN267"/>
      <c r="AGO267"/>
      <c r="AGP267"/>
      <c r="AGQ267"/>
      <c r="AGR267"/>
      <c r="AGS267"/>
      <c r="AGT267"/>
      <c r="AGU267"/>
      <c r="AGV267"/>
      <c r="AGW267"/>
      <c r="AGX267"/>
      <c r="AGY267"/>
      <c r="AGZ267"/>
      <c r="AHA267"/>
      <c r="AHB267"/>
      <c r="AHC267"/>
      <c r="AHD267"/>
      <c r="AHE267"/>
      <c r="AHF267"/>
      <c r="AHG267"/>
      <c r="AHH267"/>
      <c r="AHI267"/>
      <c r="AHJ267"/>
      <c r="AHK267"/>
      <c r="AHL267"/>
      <c r="AHM267"/>
      <c r="AHN267"/>
      <c r="AHO267"/>
      <c r="AHP267"/>
      <c r="AHQ267"/>
      <c r="AHR267"/>
      <c r="AHS267"/>
      <c r="AHT267"/>
      <c r="AHU267"/>
      <c r="AHV267"/>
      <c r="AHW267"/>
      <c r="AHX267"/>
      <c r="AHY267"/>
      <c r="AHZ267"/>
      <c r="AIA267"/>
      <c r="AIB267"/>
      <c r="AIC267"/>
      <c r="AID267"/>
      <c r="AIE267"/>
      <c r="AIF267"/>
      <c r="AIG267"/>
      <c r="AIH267"/>
      <c r="AII267"/>
      <c r="AIJ267"/>
      <c r="AIK267"/>
      <c r="AIL267"/>
      <c r="AIM267"/>
      <c r="AIN267"/>
      <c r="AIO267"/>
      <c r="AIP267"/>
      <c r="AIQ267"/>
      <c r="AIR267"/>
      <c r="AIS267"/>
      <c r="AIT267"/>
      <c r="AIU267"/>
      <c r="AIV267"/>
      <c r="AIW267"/>
      <c r="AIX267"/>
      <c r="AIY267"/>
      <c r="AIZ267"/>
      <c r="AJA267"/>
      <c r="AJB267"/>
      <c r="AJC267"/>
      <c r="AJD267"/>
      <c r="AJE267"/>
      <c r="AJF267"/>
      <c r="AJG267"/>
      <c r="AJH267"/>
      <c r="AJI267"/>
      <c r="AJJ267"/>
      <c r="AJK267"/>
      <c r="AJL267"/>
      <c r="AJM267"/>
      <c r="AJN267"/>
      <c r="AJO267"/>
      <c r="AJP267"/>
      <c r="AJQ267"/>
      <c r="AJR267"/>
      <c r="AJS267"/>
      <c r="AJT267"/>
      <c r="AJU267"/>
      <c r="AJV267"/>
      <c r="AJW267"/>
      <c r="AJX267"/>
      <c r="AJY267"/>
      <c r="AJZ267"/>
      <c r="AKA267"/>
      <c r="AKB267"/>
      <c r="AKC267"/>
      <c r="AKD267"/>
      <c r="AKE267"/>
      <c r="AKF267"/>
      <c r="AKG267"/>
      <c r="AKH267"/>
      <c r="AKI267"/>
      <c r="AKJ267"/>
      <c r="AKK267"/>
      <c r="AKL267"/>
      <c r="AKM267"/>
      <c r="AKN267"/>
      <c r="AKO267"/>
      <c r="AKP267"/>
      <c r="AKQ267"/>
      <c r="AKR267"/>
      <c r="AKS267"/>
      <c r="AKT267"/>
      <c r="AKU267"/>
      <c r="AKV267"/>
      <c r="AKW267"/>
      <c r="AKX267"/>
      <c r="AKY267"/>
      <c r="AKZ267"/>
      <c r="ALA267"/>
      <c r="ALB267"/>
      <c r="ALC267"/>
      <c r="ALD267"/>
      <c r="ALE267"/>
      <c r="ALF267"/>
      <c r="ALG267"/>
      <c r="ALH267"/>
      <c r="ALI267"/>
      <c r="ALJ267"/>
      <c r="ALK267"/>
      <c r="ALL267"/>
      <c r="ALM267"/>
      <c r="ALN267"/>
      <c r="ALO267"/>
      <c r="ALP267"/>
      <c r="ALQ267"/>
      <c r="ALR267"/>
      <c r="ALS267"/>
      <c r="ALT267"/>
      <c r="ALU267"/>
      <c r="ALV267"/>
      <c r="ALW267"/>
      <c r="ALX267"/>
      <c r="ALY267"/>
      <c r="ALZ267"/>
      <c r="AMA267"/>
      <c r="AMB267"/>
      <c r="AMC267"/>
      <c r="AMD267"/>
      <c r="AME267"/>
      <c r="AMF267"/>
      <c r="AMG267"/>
      <c r="AMH267"/>
      <c r="AMI267"/>
      <c r="AMJ267"/>
    </row>
    <row r="268" spans="1:1024">
      <c r="A268" s="89"/>
      <c r="B268" s="113"/>
      <c r="C268" s="85"/>
      <c r="D268" s="114"/>
      <c r="E268"/>
      <c r="F268"/>
      <c r="G268" s="211"/>
      <c r="H268" s="189"/>
      <c r="I268"/>
      <c r="J268" s="206"/>
      <c r="K268"/>
      <c r="L268" s="207"/>
      <c r="M268" s="53"/>
      <c r="N268"/>
      <c r="O268"/>
      <c r="P268"/>
      <c r="Q268" s="117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  <c r="IZ268"/>
      <c r="JA268"/>
      <c r="JB268"/>
      <c r="JC268"/>
      <c r="JD268"/>
      <c r="JE268"/>
      <c r="JF268"/>
      <c r="JG268"/>
      <c r="JH268"/>
      <c r="JI268"/>
      <c r="JJ268"/>
      <c r="JK268"/>
      <c r="JL268"/>
      <c r="JM268"/>
      <c r="JN268"/>
      <c r="JO268"/>
      <c r="JP268"/>
      <c r="JQ268"/>
      <c r="JR268"/>
      <c r="JS268"/>
      <c r="JT268"/>
      <c r="JU268"/>
      <c r="JV268"/>
      <c r="JW268"/>
      <c r="JX268"/>
      <c r="JY268"/>
      <c r="JZ268"/>
      <c r="KA268"/>
      <c r="KB268"/>
      <c r="KC268"/>
      <c r="KD268"/>
      <c r="KE268"/>
      <c r="KF268"/>
      <c r="KG268"/>
      <c r="KH268"/>
      <c r="KI268"/>
      <c r="KJ268"/>
      <c r="KK268"/>
      <c r="KL268"/>
      <c r="KM268"/>
      <c r="KN268"/>
      <c r="KO268"/>
      <c r="KP268"/>
      <c r="KQ268"/>
      <c r="KR268"/>
      <c r="KS268"/>
      <c r="KT268"/>
      <c r="KU268"/>
      <c r="KV268"/>
      <c r="KW268"/>
      <c r="KX268"/>
      <c r="KY268"/>
      <c r="KZ268"/>
      <c r="LA268"/>
      <c r="LB268"/>
      <c r="LC268"/>
      <c r="LD268"/>
      <c r="LE268"/>
      <c r="LF268"/>
      <c r="LG268"/>
      <c r="LH268"/>
      <c r="LI268"/>
      <c r="LJ268"/>
      <c r="LK268"/>
      <c r="LL268"/>
      <c r="LM268"/>
      <c r="LN268"/>
      <c r="LO268"/>
      <c r="LP268"/>
      <c r="LQ268"/>
      <c r="LR268"/>
      <c r="LS268"/>
      <c r="LT268"/>
      <c r="LU268"/>
      <c r="LV268"/>
      <c r="LW268"/>
      <c r="LX268"/>
      <c r="LY268"/>
      <c r="LZ268"/>
      <c r="MA268"/>
      <c r="MB268"/>
      <c r="MC268"/>
      <c r="MD268"/>
      <c r="ME268"/>
      <c r="MF268"/>
      <c r="MG268"/>
      <c r="MH268"/>
      <c r="MI268"/>
      <c r="MJ268"/>
      <c r="MK268"/>
      <c r="ML268"/>
      <c r="MM268"/>
      <c r="MN268"/>
      <c r="MO268"/>
      <c r="MP268"/>
      <c r="MQ268"/>
      <c r="MR268"/>
      <c r="MS268"/>
      <c r="MT268"/>
      <c r="MU268"/>
      <c r="MV268"/>
      <c r="MW268"/>
      <c r="MX268"/>
      <c r="MY268"/>
      <c r="MZ268"/>
      <c r="NA268"/>
      <c r="NB268"/>
      <c r="NC268"/>
      <c r="ND268"/>
      <c r="NE268"/>
      <c r="NF268"/>
      <c r="NG268"/>
      <c r="NH268"/>
      <c r="NI268"/>
      <c r="NJ268"/>
      <c r="NK268"/>
      <c r="NL268"/>
      <c r="NM268"/>
      <c r="NN268"/>
      <c r="NO268"/>
      <c r="NP268"/>
      <c r="NQ268"/>
      <c r="NR268"/>
      <c r="NS268"/>
      <c r="NT268"/>
      <c r="NU268"/>
      <c r="NV268"/>
      <c r="NW268"/>
      <c r="NX268"/>
      <c r="NY268"/>
      <c r="NZ268"/>
      <c r="OA268"/>
      <c r="OB268"/>
      <c r="OC268"/>
      <c r="OD268"/>
      <c r="OE268"/>
      <c r="OF268"/>
      <c r="OG268"/>
      <c r="OH268"/>
      <c r="OI268"/>
      <c r="OJ268"/>
      <c r="OK268"/>
      <c r="OL268"/>
      <c r="OM268"/>
      <c r="ON268"/>
      <c r="OO268"/>
      <c r="OP268"/>
      <c r="OQ268"/>
      <c r="OR268"/>
      <c r="OS268"/>
      <c r="OT268"/>
      <c r="OU268"/>
      <c r="OV268"/>
      <c r="OW268"/>
      <c r="OX268"/>
      <c r="OY268"/>
      <c r="OZ268"/>
      <c r="PA268"/>
      <c r="PB268"/>
      <c r="PC268"/>
      <c r="PD268"/>
      <c r="PE268"/>
      <c r="PF268"/>
      <c r="PG268"/>
      <c r="PH268"/>
      <c r="PI268"/>
      <c r="PJ268"/>
      <c r="PK268"/>
      <c r="PL268"/>
      <c r="PM268"/>
      <c r="PN268"/>
      <c r="PO268"/>
      <c r="PP268"/>
      <c r="PQ268"/>
      <c r="PR268"/>
      <c r="PS268"/>
      <c r="PT268"/>
      <c r="PU268"/>
      <c r="PV268"/>
      <c r="PW268"/>
      <c r="PX268"/>
      <c r="PY268"/>
      <c r="PZ268"/>
      <c r="QA268"/>
      <c r="QB268"/>
      <c r="QC268"/>
      <c r="QD268"/>
      <c r="QE268"/>
      <c r="QF268"/>
      <c r="QG268"/>
      <c r="QH268"/>
      <c r="QI268"/>
      <c r="QJ268"/>
      <c r="QK268"/>
      <c r="QL268"/>
      <c r="QM268"/>
      <c r="QN268"/>
      <c r="QO268"/>
      <c r="QP268"/>
      <c r="QQ268"/>
      <c r="QR268"/>
      <c r="QS268"/>
      <c r="QT268"/>
      <c r="QU268"/>
      <c r="QV268"/>
      <c r="QW268"/>
      <c r="QX268"/>
      <c r="QY268"/>
      <c r="QZ268"/>
      <c r="RA268"/>
      <c r="RB268"/>
      <c r="RC268"/>
      <c r="RD268"/>
      <c r="RE268"/>
      <c r="RF268"/>
      <c r="RG268"/>
      <c r="RH268"/>
      <c r="RI268"/>
      <c r="RJ268"/>
      <c r="RK268"/>
      <c r="RL268"/>
      <c r="RM268"/>
      <c r="RN268"/>
      <c r="RO268"/>
      <c r="RP268"/>
      <c r="RQ268"/>
      <c r="RR268"/>
      <c r="RS268"/>
      <c r="RT268"/>
      <c r="RU268"/>
      <c r="RV268"/>
      <c r="RW268"/>
      <c r="RX268"/>
      <c r="RY268"/>
      <c r="RZ268"/>
      <c r="SA268"/>
      <c r="SB268"/>
      <c r="SC268"/>
      <c r="SD268"/>
      <c r="SE268"/>
      <c r="SF268"/>
      <c r="SG268"/>
      <c r="SH268"/>
      <c r="SI268"/>
      <c r="SJ268"/>
      <c r="SK268"/>
      <c r="SL268"/>
      <c r="SM268"/>
      <c r="SN268"/>
      <c r="SO268"/>
      <c r="SP268"/>
      <c r="SQ268"/>
      <c r="SR268"/>
      <c r="SS268"/>
      <c r="ST268"/>
      <c r="SU268"/>
      <c r="SV268"/>
      <c r="SW268"/>
      <c r="SX268"/>
      <c r="SY268"/>
      <c r="SZ268"/>
      <c r="TA268"/>
      <c r="TB268"/>
      <c r="TC268"/>
      <c r="TD268"/>
      <c r="TE268"/>
      <c r="TF268"/>
      <c r="TG268"/>
      <c r="TH268"/>
      <c r="TI268"/>
      <c r="TJ268"/>
      <c r="TK268"/>
      <c r="TL268"/>
      <c r="TM268"/>
      <c r="TN268"/>
      <c r="TO268"/>
      <c r="TP268"/>
      <c r="TQ268"/>
      <c r="TR268"/>
      <c r="TS268"/>
      <c r="TT268"/>
      <c r="TU268"/>
      <c r="TV268"/>
      <c r="TW268"/>
      <c r="TX268"/>
      <c r="TY268"/>
      <c r="TZ268"/>
      <c r="UA268"/>
      <c r="UB268"/>
      <c r="UC268"/>
      <c r="UD268"/>
      <c r="UE268"/>
      <c r="UF268"/>
      <c r="UG268"/>
      <c r="UH268"/>
      <c r="UI268"/>
      <c r="UJ268"/>
      <c r="UK268"/>
      <c r="UL268"/>
      <c r="UM268"/>
      <c r="UN268"/>
      <c r="UO268"/>
      <c r="UP268"/>
      <c r="UQ268"/>
      <c r="UR268"/>
      <c r="US268"/>
      <c r="UT268"/>
      <c r="UU268"/>
      <c r="UV268"/>
      <c r="UW268"/>
      <c r="UX268"/>
      <c r="UY268"/>
      <c r="UZ268"/>
      <c r="VA268"/>
      <c r="VB268"/>
      <c r="VC268"/>
      <c r="VD268"/>
      <c r="VE268"/>
      <c r="VF268"/>
      <c r="VG268"/>
      <c r="VH268"/>
      <c r="VI268"/>
      <c r="VJ268"/>
      <c r="VK268"/>
      <c r="VL268"/>
      <c r="VM268"/>
      <c r="VN268"/>
      <c r="VO268"/>
      <c r="VP268"/>
      <c r="VQ268"/>
      <c r="VR268"/>
      <c r="VS268"/>
      <c r="VT268"/>
      <c r="VU268"/>
      <c r="VV268"/>
      <c r="VW268"/>
      <c r="VX268"/>
      <c r="VY268"/>
      <c r="VZ268"/>
      <c r="WA268"/>
      <c r="WB268"/>
      <c r="WC268"/>
      <c r="WD268"/>
      <c r="WE268"/>
      <c r="WF268"/>
      <c r="WG268"/>
      <c r="WH268"/>
      <c r="WI268"/>
      <c r="WJ268"/>
      <c r="WK268"/>
      <c r="WL268"/>
      <c r="WM268"/>
      <c r="WN268"/>
      <c r="WO268"/>
      <c r="WP268"/>
      <c r="WQ268"/>
      <c r="WR268"/>
      <c r="WS268"/>
      <c r="WT268"/>
      <c r="WU268"/>
      <c r="WV268"/>
      <c r="WW268"/>
      <c r="WX268"/>
      <c r="WY268"/>
      <c r="WZ268"/>
      <c r="XA268"/>
      <c r="XB268"/>
      <c r="XC268"/>
      <c r="XD268"/>
      <c r="XE268"/>
      <c r="XF268"/>
      <c r="XG268"/>
      <c r="XH268"/>
      <c r="XI268"/>
      <c r="XJ268"/>
      <c r="XK268"/>
      <c r="XL268"/>
      <c r="XM268"/>
      <c r="XN268"/>
      <c r="XO268"/>
      <c r="XP268"/>
      <c r="XQ268"/>
      <c r="XR268"/>
      <c r="XS268"/>
      <c r="XT268"/>
      <c r="XU268"/>
      <c r="XV268"/>
      <c r="XW268"/>
      <c r="XX268"/>
      <c r="XY268"/>
      <c r="XZ268"/>
      <c r="YA268"/>
      <c r="YB268"/>
      <c r="YC268"/>
      <c r="YD268"/>
      <c r="YE268"/>
      <c r="YF268"/>
      <c r="YG268"/>
      <c r="YH268"/>
      <c r="YI268"/>
      <c r="YJ268"/>
      <c r="YK268"/>
      <c r="YL268"/>
      <c r="YM268"/>
      <c r="YN268"/>
      <c r="YO268"/>
      <c r="YP268"/>
      <c r="YQ268"/>
      <c r="YR268"/>
      <c r="YS268"/>
      <c r="YT268"/>
      <c r="YU268"/>
      <c r="YV268"/>
      <c r="YW268"/>
      <c r="YX268"/>
      <c r="YY268"/>
      <c r="YZ268"/>
      <c r="ZA268"/>
      <c r="ZB268"/>
      <c r="ZC268"/>
      <c r="ZD268"/>
      <c r="ZE268"/>
      <c r="ZF268"/>
      <c r="ZG268"/>
      <c r="ZH268"/>
      <c r="ZI268"/>
      <c r="ZJ268"/>
      <c r="ZK268"/>
      <c r="ZL268"/>
      <c r="ZM268"/>
      <c r="ZN268"/>
      <c r="ZO268"/>
      <c r="ZP268"/>
      <c r="ZQ268"/>
      <c r="ZR268"/>
      <c r="ZS268"/>
      <c r="ZT268"/>
      <c r="ZU268"/>
      <c r="ZV268"/>
      <c r="ZW268"/>
      <c r="ZX268"/>
      <c r="ZY268"/>
      <c r="ZZ268"/>
      <c r="AAA268"/>
      <c r="AAB268"/>
      <c r="AAC268"/>
      <c r="AAD268"/>
      <c r="AAE268"/>
      <c r="AAF268"/>
      <c r="AAG268"/>
      <c r="AAH268"/>
      <c r="AAI268"/>
      <c r="AAJ268"/>
      <c r="AAK268"/>
      <c r="AAL268"/>
      <c r="AAM268"/>
      <c r="AAN268"/>
      <c r="AAO268"/>
      <c r="AAP268"/>
      <c r="AAQ268"/>
      <c r="AAR268"/>
      <c r="AAS268"/>
      <c r="AAT268"/>
      <c r="AAU268"/>
      <c r="AAV268"/>
      <c r="AAW268"/>
      <c r="AAX268"/>
      <c r="AAY268"/>
      <c r="AAZ268"/>
      <c r="ABA268"/>
      <c r="ABB268"/>
      <c r="ABC268"/>
      <c r="ABD268"/>
      <c r="ABE268"/>
      <c r="ABF268"/>
      <c r="ABG268"/>
      <c r="ABH268"/>
      <c r="ABI268"/>
      <c r="ABJ268"/>
      <c r="ABK268"/>
      <c r="ABL268"/>
      <c r="ABM268"/>
      <c r="ABN268"/>
      <c r="ABO268"/>
      <c r="ABP268"/>
      <c r="ABQ268"/>
      <c r="ABR268"/>
      <c r="ABS268"/>
      <c r="ABT268"/>
      <c r="ABU268"/>
      <c r="ABV268"/>
      <c r="ABW268"/>
      <c r="ABX268"/>
      <c r="ABY268"/>
      <c r="ABZ268"/>
      <c r="ACA268"/>
      <c r="ACB268"/>
      <c r="ACC268"/>
      <c r="ACD268"/>
      <c r="ACE268"/>
      <c r="ACF268"/>
      <c r="ACG268"/>
      <c r="ACH268"/>
      <c r="ACI268"/>
      <c r="ACJ268"/>
      <c r="ACK268"/>
      <c r="ACL268"/>
      <c r="ACM268"/>
      <c r="ACN268"/>
      <c r="ACO268"/>
      <c r="ACP268"/>
      <c r="ACQ268"/>
      <c r="ACR268"/>
      <c r="ACS268"/>
      <c r="ACT268"/>
      <c r="ACU268"/>
      <c r="ACV268"/>
      <c r="ACW268"/>
      <c r="ACX268"/>
      <c r="ACY268"/>
      <c r="ACZ268"/>
      <c r="ADA268"/>
      <c r="ADB268"/>
      <c r="ADC268"/>
      <c r="ADD268"/>
      <c r="ADE268"/>
      <c r="ADF268"/>
      <c r="ADG268"/>
      <c r="ADH268"/>
      <c r="ADI268"/>
      <c r="ADJ268"/>
      <c r="ADK268"/>
      <c r="ADL268"/>
      <c r="ADM268"/>
      <c r="ADN268"/>
      <c r="ADO268"/>
      <c r="ADP268"/>
      <c r="ADQ268"/>
      <c r="ADR268"/>
      <c r="ADS268"/>
      <c r="ADT268"/>
      <c r="ADU268"/>
      <c r="ADV268"/>
      <c r="ADW268"/>
      <c r="ADX268"/>
      <c r="ADY268"/>
      <c r="ADZ268"/>
      <c r="AEA268"/>
      <c r="AEB268"/>
      <c r="AEC268"/>
      <c r="AED268"/>
      <c r="AEE268"/>
      <c r="AEF268"/>
      <c r="AEG268"/>
      <c r="AEH268"/>
      <c r="AEI268"/>
      <c r="AEJ268"/>
      <c r="AEK268"/>
      <c r="AEL268"/>
      <c r="AEM268"/>
      <c r="AEN268"/>
      <c r="AEO268"/>
      <c r="AEP268"/>
      <c r="AEQ268"/>
      <c r="AER268"/>
      <c r="AES268"/>
      <c r="AET268"/>
      <c r="AEU268"/>
      <c r="AEV268"/>
      <c r="AEW268"/>
      <c r="AEX268"/>
      <c r="AEY268"/>
      <c r="AEZ268"/>
      <c r="AFA268"/>
      <c r="AFB268"/>
      <c r="AFC268"/>
      <c r="AFD268"/>
      <c r="AFE268"/>
      <c r="AFF268"/>
      <c r="AFG268"/>
      <c r="AFH268"/>
      <c r="AFI268"/>
      <c r="AFJ268"/>
      <c r="AFK268"/>
      <c r="AFL268"/>
      <c r="AFM268"/>
      <c r="AFN268"/>
      <c r="AFO268"/>
      <c r="AFP268"/>
      <c r="AFQ268"/>
      <c r="AFR268"/>
      <c r="AFS268"/>
      <c r="AFT268"/>
      <c r="AFU268"/>
      <c r="AFV268"/>
      <c r="AFW268"/>
      <c r="AFX268"/>
      <c r="AFY268"/>
      <c r="AFZ268"/>
      <c r="AGA268"/>
      <c r="AGB268"/>
      <c r="AGC268"/>
      <c r="AGD268"/>
      <c r="AGE268"/>
      <c r="AGF268"/>
      <c r="AGG268"/>
      <c r="AGH268"/>
      <c r="AGI268"/>
      <c r="AGJ268"/>
      <c r="AGK268"/>
      <c r="AGL268"/>
      <c r="AGM268"/>
      <c r="AGN268"/>
      <c r="AGO268"/>
      <c r="AGP268"/>
      <c r="AGQ268"/>
      <c r="AGR268"/>
      <c r="AGS268"/>
      <c r="AGT268"/>
      <c r="AGU268"/>
      <c r="AGV268"/>
      <c r="AGW268"/>
      <c r="AGX268"/>
      <c r="AGY268"/>
      <c r="AGZ268"/>
      <c r="AHA268"/>
      <c r="AHB268"/>
      <c r="AHC268"/>
      <c r="AHD268"/>
      <c r="AHE268"/>
      <c r="AHF268"/>
      <c r="AHG268"/>
      <c r="AHH268"/>
      <c r="AHI268"/>
      <c r="AHJ268"/>
      <c r="AHK268"/>
      <c r="AHL268"/>
      <c r="AHM268"/>
      <c r="AHN268"/>
      <c r="AHO268"/>
      <c r="AHP268"/>
      <c r="AHQ268"/>
      <c r="AHR268"/>
      <c r="AHS268"/>
      <c r="AHT268"/>
      <c r="AHU268"/>
      <c r="AHV268"/>
      <c r="AHW268"/>
      <c r="AHX268"/>
      <c r="AHY268"/>
      <c r="AHZ268"/>
      <c r="AIA268"/>
      <c r="AIB268"/>
      <c r="AIC268"/>
      <c r="AID268"/>
      <c r="AIE268"/>
      <c r="AIF268"/>
      <c r="AIG268"/>
      <c r="AIH268"/>
      <c r="AII268"/>
      <c r="AIJ268"/>
      <c r="AIK268"/>
      <c r="AIL268"/>
      <c r="AIM268"/>
      <c r="AIN268"/>
      <c r="AIO268"/>
      <c r="AIP268"/>
      <c r="AIQ268"/>
      <c r="AIR268"/>
      <c r="AIS268"/>
      <c r="AIT268"/>
      <c r="AIU268"/>
      <c r="AIV268"/>
      <c r="AIW268"/>
      <c r="AIX268"/>
      <c r="AIY268"/>
      <c r="AIZ268"/>
      <c r="AJA268"/>
      <c r="AJB268"/>
      <c r="AJC268"/>
      <c r="AJD268"/>
      <c r="AJE268"/>
      <c r="AJF268"/>
      <c r="AJG268"/>
      <c r="AJH268"/>
      <c r="AJI268"/>
      <c r="AJJ268"/>
      <c r="AJK268"/>
      <c r="AJL268"/>
      <c r="AJM268"/>
      <c r="AJN268"/>
      <c r="AJO268"/>
      <c r="AJP268"/>
      <c r="AJQ268"/>
      <c r="AJR268"/>
      <c r="AJS268"/>
      <c r="AJT268"/>
      <c r="AJU268"/>
      <c r="AJV268"/>
      <c r="AJW268"/>
      <c r="AJX268"/>
      <c r="AJY268"/>
      <c r="AJZ268"/>
      <c r="AKA268"/>
      <c r="AKB268"/>
      <c r="AKC268"/>
      <c r="AKD268"/>
      <c r="AKE268"/>
      <c r="AKF268"/>
      <c r="AKG268"/>
      <c r="AKH268"/>
      <c r="AKI268"/>
      <c r="AKJ268"/>
      <c r="AKK268"/>
      <c r="AKL268"/>
      <c r="AKM268"/>
      <c r="AKN268"/>
      <c r="AKO268"/>
      <c r="AKP268"/>
      <c r="AKQ268"/>
      <c r="AKR268"/>
      <c r="AKS268"/>
      <c r="AKT268"/>
      <c r="AKU268"/>
      <c r="AKV268"/>
      <c r="AKW268"/>
      <c r="AKX268"/>
      <c r="AKY268"/>
      <c r="AKZ268"/>
      <c r="ALA268"/>
      <c r="ALB268"/>
      <c r="ALC268"/>
      <c r="ALD268"/>
      <c r="ALE268"/>
      <c r="ALF268"/>
      <c r="ALG268"/>
      <c r="ALH268"/>
      <c r="ALI268"/>
      <c r="ALJ268"/>
      <c r="ALK268"/>
      <c r="ALL268"/>
      <c r="ALM268"/>
      <c r="ALN268"/>
      <c r="ALO268"/>
      <c r="ALP268"/>
      <c r="ALQ268"/>
      <c r="ALR268"/>
      <c r="ALS268"/>
      <c r="ALT268"/>
      <c r="ALU268"/>
      <c r="ALV268"/>
      <c r="ALW268"/>
      <c r="ALX268"/>
      <c r="ALY268"/>
      <c r="ALZ268"/>
      <c r="AMA268"/>
      <c r="AMB268"/>
      <c r="AMC268"/>
      <c r="AMD268"/>
      <c r="AME268"/>
      <c r="AMF268"/>
      <c r="AMG268"/>
      <c r="AMH268"/>
      <c r="AMI268"/>
      <c r="AMJ268"/>
    </row>
    <row r="269" spans="1:1024">
      <c r="A269" s="92">
        <v>860</v>
      </c>
      <c r="B269" s="374" t="s">
        <v>299</v>
      </c>
      <c r="C269" s="374"/>
      <c r="D269"/>
      <c r="E269"/>
      <c r="F269"/>
      <c r="G269" s="212"/>
      <c r="H269" s="189"/>
      <c r="I269"/>
      <c r="J269" s="206"/>
      <c r="K269"/>
      <c r="L269" s="207"/>
      <c r="M269" s="53"/>
      <c r="N269"/>
      <c r="O269"/>
      <c r="P269"/>
      <c r="Q269" s="117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  <c r="IZ269"/>
      <c r="JA269"/>
      <c r="JB269"/>
      <c r="JC269"/>
      <c r="JD269"/>
      <c r="JE269"/>
      <c r="JF269"/>
      <c r="JG269"/>
      <c r="JH269"/>
      <c r="JI269"/>
      <c r="JJ269"/>
      <c r="JK269"/>
      <c r="JL269"/>
      <c r="JM269"/>
      <c r="JN269"/>
      <c r="JO269"/>
      <c r="JP269"/>
      <c r="JQ269"/>
      <c r="JR269"/>
      <c r="JS269"/>
      <c r="JT269"/>
      <c r="JU269"/>
      <c r="JV269"/>
      <c r="JW269"/>
      <c r="JX269"/>
      <c r="JY269"/>
      <c r="JZ269"/>
      <c r="KA269"/>
      <c r="KB269"/>
      <c r="KC269"/>
      <c r="KD269"/>
      <c r="KE269"/>
      <c r="KF269"/>
      <c r="KG269"/>
      <c r="KH269"/>
      <c r="KI269"/>
      <c r="KJ269"/>
      <c r="KK269"/>
      <c r="KL269"/>
      <c r="KM269"/>
      <c r="KN269"/>
      <c r="KO269"/>
      <c r="KP269"/>
      <c r="KQ269"/>
      <c r="KR269"/>
      <c r="KS269"/>
      <c r="KT269"/>
      <c r="KU269"/>
      <c r="KV269"/>
      <c r="KW269"/>
      <c r="KX269"/>
      <c r="KY269"/>
      <c r="KZ269"/>
      <c r="LA269"/>
      <c r="LB269"/>
      <c r="LC269"/>
      <c r="LD269"/>
      <c r="LE269"/>
      <c r="LF269"/>
      <c r="LG269"/>
      <c r="LH269"/>
      <c r="LI269"/>
      <c r="LJ269"/>
      <c r="LK269"/>
      <c r="LL269"/>
      <c r="LM269"/>
      <c r="LN269"/>
      <c r="LO269"/>
      <c r="LP269"/>
      <c r="LQ269"/>
      <c r="LR269"/>
      <c r="LS269"/>
      <c r="LT269"/>
      <c r="LU269"/>
      <c r="LV269"/>
      <c r="LW269"/>
      <c r="LX269"/>
      <c r="LY269"/>
      <c r="LZ269"/>
      <c r="MA269"/>
      <c r="MB269"/>
      <c r="MC269"/>
      <c r="MD269"/>
      <c r="ME269"/>
      <c r="MF269"/>
      <c r="MG269"/>
      <c r="MH269"/>
      <c r="MI269"/>
      <c r="MJ269"/>
      <c r="MK269"/>
      <c r="ML269"/>
      <c r="MM269"/>
      <c r="MN269"/>
      <c r="MO269"/>
      <c r="MP269"/>
      <c r="MQ269"/>
      <c r="MR269"/>
      <c r="MS269"/>
      <c r="MT269"/>
      <c r="MU269"/>
      <c r="MV269"/>
      <c r="MW269"/>
      <c r="MX269"/>
      <c r="MY269"/>
      <c r="MZ269"/>
      <c r="NA269"/>
      <c r="NB269"/>
      <c r="NC269"/>
      <c r="ND269"/>
      <c r="NE269"/>
      <c r="NF269"/>
      <c r="NG269"/>
      <c r="NH269"/>
      <c r="NI269"/>
      <c r="NJ269"/>
      <c r="NK269"/>
      <c r="NL269"/>
      <c r="NM269"/>
      <c r="NN269"/>
      <c r="NO269"/>
      <c r="NP269"/>
      <c r="NQ269"/>
      <c r="NR269"/>
      <c r="NS269"/>
      <c r="NT269"/>
      <c r="NU269"/>
      <c r="NV269"/>
      <c r="NW269"/>
      <c r="NX269"/>
      <c r="NY269"/>
      <c r="NZ269"/>
      <c r="OA269"/>
      <c r="OB269"/>
      <c r="OC269"/>
      <c r="OD269"/>
      <c r="OE269"/>
      <c r="OF269"/>
      <c r="OG269"/>
      <c r="OH269"/>
      <c r="OI269"/>
      <c r="OJ269"/>
      <c r="OK269"/>
      <c r="OL269"/>
      <c r="OM269"/>
      <c r="ON269"/>
      <c r="OO269"/>
      <c r="OP269"/>
      <c r="OQ269"/>
      <c r="OR269"/>
      <c r="OS269"/>
      <c r="OT269"/>
      <c r="OU269"/>
      <c r="OV269"/>
      <c r="OW269"/>
      <c r="OX269"/>
      <c r="OY269"/>
      <c r="OZ269"/>
      <c r="PA269"/>
      <c r="PB269"/>
      <c r="PC269"/>
      <c r="PD269"/>
      <c r="PE269"/>
      <c r="PF269"/>
      <c r="PG269"/>
      <c r="PH269"/>
      <c r="PI269"/>
      <c r="PJ269"/>
      <c r="PK269"/>
      <c r="PL269"/>
      <c r="PM269"/>
      <c r="PN269"/>
      <c r="PO269"/>
      <c r="PP269"/>
      <c r="PQ269"/>
      <c r="PR269"/>
      <c r="PS269"/>
      <c r="PT269"/>
      <c r="PU269"/>
      <c r="PV269"/>
      <c r="PW269"/>
      <c r="PX269"/>
      <c r="PY269"/>
      <c r="PZ269"/>
      <c r="QA269"/>
      <c r="QB269"/>
      <c r="QC269"/>
      <c r="QD269"/>
      <c r="QE269"/>
      <c r="QF269"/>
      <c r="QG269"/>
      <c r="QH269"/>
      <c r="QI269"/>
      <c r="QJ269"/>
      <c r="QK269"/>
      <c r="QL269"/>
      <c r="QM269"/>
      <c r="QN269"/>
      <c r="QO269"/>
      <c r="QP269"/>
      <c r="QQ269"/>
      <c r="QR269"/>
      <c r="QS269"/>
      <c r="QT269"/>
      <c r="QU269"/>
      <c r="QV269"/>
      <c r="QW269"/>
      <c r="QX269"/>
      <c r="QY269"/>
      <c r="QZ269"/>
      <c r="RA269"/>
      <c r="RB269"/>
      <c r="RC269"/>
      <c r="RD269"/>
      <c r="RE269"/>
      <c r="RF269"/>
      <c r="RG269"/>
      <c r="RH269"/>
      <c r="RI269"/>
      <c r="RJ269"/>
      <c r="RK269"/>
      <c r="RL269"/>
      <c r="RM269"/>
      <c r="RN269"/>
      <c r="RO269"/>
      <c r="RP269"/>
      <c r="RQ269"/>
      <c r="RR269"/>
      <c r="RS269"/>
      <c r="RT269"/>
      <c r="RU269"/>
      <c r="RV269"/>
      <c r="RW269"/>
      <c r="RX269"/>
      <c r="RY269"/>
      <c r="RZ269"/>
      <c r="SA269"/>
      <c r="SB269"/>
      <c r="SC269"/>
      <c r="SD269"/>
      <c r="SE269"/>
      <c r="SF269"/>
      <c r="SG269"/>
      <c r="SH269"/>
      <c r="SI269"/>
      <c r="SJ269"/>
      <c r="SK269"/>
      <c r="SL269"/>
      <c r="SM269"/>
      <c r="SN269"/>
      <c r="SO269"/>
      <c r="SP269"/>
      <c r="SQ269"/>
      <c r="SR269"/>
      <c r="SS269"/>
      <c r="ST269"/>
      <c r="SU269"/>
      <c r="SV269"/>
      <c r="SW269"/>
      <c r="SX269"/>
      <c r="SY269"/>
      <c r="SZ269"/>
      <c r="TA269"/>
      <c r="TB269"/>
      <c r="TC269"/>
      <c r="TD269"/>
      <c r="TE269"/>
      <c r="TF269"/>
      <c r="TG269"/>
      <c r="TH269"/>
      <c r="TI269"/>
      <c r="TJ269"/>
      <c r="TK269"/>
      <c r="TL269"/>
      <c r="TM269"/>
      <c r="TN269"/>
      <c r="TO269"/>
      <c r="TP269"/>
      <c r="TQ269"/>
      <c r="TR269"/>
      <c r="TS269"/>
      <c r="TT269"/>
      <c r="TU269"/>
      <c r="TV269"/>
      <c r="TW269"/>
      <c r="TX269"/>
      <c r="TY269"/>
      <c r="TZ269"/>
      <c r="UA269"/>
      <c r="UB269"/>
      <c r="UC269"/>
      <c r="UD269"/>
      <c r="UE269"/>
      <c r="UF269"/>
      <c r="UG269"/>
      <c r="UH269"/>
      <c r="UI269"/>
      <c r="UJ269"/>
      <c r="UK269"/>
      <c r="UL269"/>
      <c r="UM269"/>
      <c r="UN269"/>
      <c r="UO269"/>
      <c r="UP269"/>
      <c r="UQ269"/>
      <c r="UR269"/>
      <c r="US269"/>
      <c r="UT269"/>
      <c r="UU269"/>
      <c r="UV269"/>
      <c r="UW269"/>
      <c r="UX269"/>
      <c r="UY269"/>
      <c r="UZ269"/>
      <c r="VA269"/>
      <c r="VB269"/>
      <c r="VC269"/>
      <c r="VD269"/>
      <c r="VE269"/>
      <c r="VF269"/>
      <c r="VG269"/>
      <c r="VH269"/>
      <c r="VI269"/>
      <c r="VJ269"/>
      <c r="VK269"/>
      <c r="VL269"/>
      <c r="VM269"/>
      <c r="VN269"/>
      <c r="VO269"/>
      <c r="VP269"/>
      <c r="VQ269"/>
      <c r="VR269"/>
      <c r="VS269"/>
      <c r="VT269"/>
      <c r="VU269"/>
      <c r="VV269"/>
      <c r="VW269"/>
      <c r="VX269"/>
      <c r="VY269"/>
      <c r="VZ269"/>
      <c r="WA269"/>
      <c r="WB269"/>
      <c r="WC269"/>
      <c r="WD269"/>
      <c r="WE269"/>
      <c r="WF269"/>
      <c r="WG269"/>
      <c r="WH269"/>
      <c r="WI269"/>
      <c r="WJ269"/>
      <c r="WK269"/>
      <c r="WL269"/>
      <c r="WM269"/>
      <c r="WN269"/>
      <c r="WO269"/>
      <c r="WP269"/>
      <c r="WQ269"/>
      <c r="WR269"/>
      <c r="WS269"/>
      <c r="WT269"/>
      <c r="WU269"/>
      <c r="WV269"/>
      <c r="WW269"/>
      <c r="WX269"/>
      <c r="WY269"/>
      <c r="WZ269"/>
      <c r="XA269"/>
      <c r="XB269"/>
      <c r="XC269"/>
      <c r="XD269"/>
      <c r="XE269"/>
      <c r="XF269"/>
      <c r="XG269"/>
      <c r="XH269"/>
      <c r="XI269"/>
      <c r="XJ269"/>
      <c r="XK269"/>
      <c r="XL269"/>
      <c r="XM269"/>
      <c r="XN269"/>
      <c r="XO269"/>
      <c r="XP269"/>
      <c r="XQ269"/>
      <c r="XR269"/>
      <c r="XS269"/>
      <c r="XT269"/>
      <c r="XU269"/>
      <c r="XV269"/>
      <c r="XW269"/>
      <c r="XX269"/>
      <c r="XY269"/>
      <c r="XZ269"/>
      <c r="YA269"/>
      <c r="YB269"/>
      <c r="YC269"/>
      <c r="YD269"/>
      <c r="YE269"/>
      <c r="YF269"/>
      <c r="YG269"/>
      <c r="YH269"/>
      <c r="YI269"/>
      <c r="YJ269"/>
      <c r="YK269"/>
      <c r="YL269"/>
      <c r="YM269"/>
      <c r="YN269"/>
      <c r="YO269"/>
      <c r="YP269"/>
      <c r="YQ269"/>
      <c r="YR269"/>
      <c r="YS269"/>
      <c r="YT269"/>
      <c r="YU269"/>
      <c r="YV269"/>
      <c r="YW269"/>
      <c r="YX269"/>
      <c r="YY269"/>
      <c r="YZ269"/>
      <c r="ZA269"/>
      <c r="ZB269"/>
      <c r="ZC269"/>
      <c r="ZD269"/>
      <c r="ZE269"/>
      <c r="ZF269"/>
      <c r="ZG269"/>
      <c r="ZH269"/>
      <c r="ZI269"/>
      <c r="ZJ269"/>
      <c r="ZK269"/>
      <c r="ZL269"/>
      <c r="ZM269"/>
      <c r="ZN269"/>
      <c r="ZO269"/>
      <c r="ZP269"/>
      <c r="ZQ269"/>
      <c r="ZR269"/>
      <c r="ZS269"/>
      <c r="ZT269"/>
      <c r="ZU269"/>
      <c r="ZV269"/>
      <c r="ZW269"/>
      <c r="ZX269"/>
      <c r="ZY269"/>
      <c r="ZZ269"/>
      <c r="AAA269"/>
      <c r="AAB269"/>
      <c r="AAC269"/>
      <c r="AAD269"/>
      <c r="AAE269"/>
      <c r="AAF269"/>
      <c r="AAG269"/>
      <c r="AAH269"/>
      <c r="AAI269"/>
      <c r="AAJ269"/>
      <c r="AAK269"/>
      <c r="AAL269"/>
      <c r="AAM269"/>
      <c r="AAN269"/>
      <c r="AAO269"/>
      <c r="AAP269"/>
      <c r="AAQ269"/>
      <c r="AAR269"/>
      <c r="AAS269"/>
      <c r="AAT269"/>
      <c r="AAU269"/>
      <c r="AAV269"/>
      <c r="AAW269"/>
      <c r="AAX269"/>
      <c r="AAY269"/>
      <c r="AAZ269"/>
      <c r="ABA269"/>
      <c r="ABB269"/>
      <c r="ABC269"/>
      <c r="ABD269"/>
      <c r="ABE269"/>
      <c r="ABF269"/>
      <c r="ABG269"/>
      <c r="ABH269"/>
      <c r="ABI269"/>
      <c r="ABJ269"/>
      <c r="ABK269"/>
      <c r="ABL269"/>
      <c r="ABM269"/>
      <c r="ABN269"/>
      <c r="ABO269"/>
      <c r="ABP269"/>
      <c r="ABQ269"/>
      <c r="ABR269"/>
      <c r="ABS269"/>
      <c r="ABT269"/>
      <c r="ABU269"/>
      <c r="ABV269"/>
      <c r="ABW269"/>
      <c r="ABX269"/>
      <c r="ABY269"/>
      <c r="ABZ269"/>
      <c r="ACA269"/>
      <c r="ACB269"/>
      <c r="ACC269"/>
      <c r="ACD269"/>
      <c r="ACE269"/>
      <c r="ACF269"/>
      <c r="ACG269"/>
      <c r="ACH269"/>
      <c r="ACI269"/>
      <c r="ACJ269"/>
      <c r="ACK269"/>
      <c r="ACL269"/>
      <c r="ACM269"/>
      <c r="ACN269"/>
      <c r="ACO269"/>
      <c r="ACP269"/>
      <c r="ACQ269"/>
      <c r="ACR269"/>
      <c r="ACS269"/>
      <c r="ACT269"/>
      <c r="ACU269"/>
      <c r="ACV269"/>
      <c r="ACW269"/>
      <c r="ACX269"/>
      <c r="ACY269"/>
      <c r="ACZ269"/>
      <c r="ADA269"/>
      <c r="ADB269"/>
      <c r="ADC269"/>
      <c r="ADD269"/>
      <c r="ADE269"/>
      <c r="ADF269"/>
      <c r="ADG269"/>
      <c r="ADH269"/>
      <c r="ADI269"/>
      <c r="ADJ269"/>
      <c r="ADK269"/>
      <c r="ADL269"/>
      <c r="ADM269"/>
      <c r="ADN269"/>
      <c r="ADO269"/>
      <c r="ADP269"/>
      <c r="ADQ269"/>
      <c r="ADR269"/>
      <c r="ADS269"/>
      <c r="ADT269"/>
      <c r="ADU269"/>
      <c r="ADV269"/>
      <c r="ADW269"/>
      <c r="ADX269"/>
      <c r="ADY269"/>
      <c r="ADZ269"/>
      <c r="AEA269"/>
      <c r="AEB269"/>
      <c r="AEC269"/>
      <c r="AED269"/>
      <c r="AEE269"/>
      <c r="AEF269"/>
      <c r="AEG269"/>
      <c r="AEH269"/>
      <c r="AEI269"/>
      <c r="AEJ269"/>
      <c r="AEK269"/>
      <c r="AEL269"/>
      <c r="AEM269"/>
      <c r="AEN269"/>
      <c r="AEO269"/>
      <c r="AEP269"/>
      <c r="AEQ269"/>
      <c r="AER269"/>
      <c r="AES269"/>
      <c r="AET269"/>
      <c r="AEU269"/>
      <c r="AEV269"/>
      <c r="AEW269"/>
      <c r="AEX269"/>
      <c r="AEY269"/>
      <c r="AEZ269"/>
      <c r="AFA269"/>
      <c r="AFB269"/>
      <c r="AFC269"/>
      <c r="AFD269"/>
      <c r="AFE269"/>
      <c r="AFF269"/>
      <c r="AFG269"/>
      <c r="AFH269"/>
      <c r="AFI269"/>
      <c r="AFJ269"/>
      <c r="AFK269"/>
      <c r="AFL269"/>
      <c r="AFM269"/>
      <c r="AFN269"/>
      <c r="AFO269"/>
      <c r="AFP269"/>
      <c r="AFQ269"/>
      <c r="AFR269"/>
      <c r="AFS269"/>
      <c r="AFT269"/>
      <c r="AFU269"/>
      <c r="AFV269"/>
      <c r="AFW269"/>
      <c r="AFX269"/>
      <c r="AFY269"/>
      <c r="AFZ269"/>
      <c r="AGA269"/>
      <c r="AGB269"/>
      <c r="AGC269"/>
      <c r="AGD269"/>
      <c r="AGE269"/>
      <c r="AGF269"/>
      <c r="AGG269"/>
      <c r="AGH269"/>
      <c r="AGI269"/>
      <c r="AGJ269"/>
      <c r="AGK269"/>
      <c r="AGL269"/>
      <c r="AGM269"/>
      <c r="AGN269"/>
      <c r="AGO269"/>
      <c r="AGP269"/>
      <c r="AGQ269"/>
      <c r="AGR269"/>
      <c r="AGS269"/>
      <c r="AGT269"/>
      <c r="AGU269"/>
      <c r="AGV269"/>
      <c r="AGW269"/>
      <c r="AGX269"/>
      <c r="AGY269"/>
      <c r="AGZ269"/>
      <c r="AHA269"/>
      <c r="AHB269"/>
      <c r="AHC269"/>
      <c r="AHD269"/>
      <c r="AHE269"/>
      <c r="AHF269"/>
      <c r="AHG269"/>
      <c r="AHH269"/>
      <c r="AHI269"/>
      <c r="AHJ269"/>
      <c r="AHK269"/>
      <c r="AHL269"/>
      <c r="AHM269"/>
      <c r="AHN269"/>
      <c r="AHO269"/>
      <c r="AHP269"/>
      <c r="AHQ269"/>
      <c r="AHR269"/>
      <c r="AHS269"/>
      <c r="AHT269"/>
      <c r="AHU269"/>
      <c r="AHV269"/>
      <c r="AHW269"/>
      <c r="AHX269"/>
      <c r="AHY269"/>
      <c r="AHZ269"/>
      <c r="AIA269"/>
      <c r="AIB269"/>
      <c r="AIC269"/>
      <c r="AID269"/>
      <c r="AIE269"/>
      <c r="AIF269"/>
      <c r="AIG269"/>
      <c r="AIH269"/>
      <c r="AII269"/>
      <c r="AIJ269"/>
      <c r="AIK269"/>
      <c r="AIL269"/>
      <c r="AIM269"/>
      <c r="AIN269"/>
      <c r="AIO269"/>
      <c r="AIP269"/>
      <c r="AIQ269"/>
      <c r="AIR269"/>
      <c r="AIS269"/>
      <c r="AIT269"/>
      <c r="AIU269"/>
      <c r="AIV269"/>
      <c r="AIW269"/>
      <c r="AIX269"/>
      <c r="AIY269"/>
      <c r="AIZ269"/>
      <c r="AJA269"/>
      <c r="AJB269"/>
      <c r="AJC269"/>
      <c r="AJD269"/>
      <c r="AJE269"/>
      <c r="AJF269"/>
      <c r="AJG269"/>
      <c r="AJH269"/>
      <c r="AJI269"/>
      <c r="AJJ269"/>
      <c r="AJK269"/>
      <c r="AJL269"/>
      <c r="AJM269"/>
      <c r="AJN269"/>
      <c r="AJO269"/>
      <c r="AJP269"/>
      <c r="AJQ269"/>
      <c r="AJR269"/>
      <c r="AJS269"/>
      <c r="AJT269"/>
      <c r="AJU269"/>
      <c r="AJV269"/>
      <c r="AJW269"/>
      <c r="AJX269"/>
      <c r="AJY269"/>
      <c r="AJZ269"/>
      <c r="AKA269"/>
      <c r="AKB269"/>
      <c r="AKC269"/>
      <c r="AKD269"/>
      <c r="AKE269"/>
      <c r="AKF269"/>
      <c r="AKG269"/>
      <c r="AKH269"/>
      <c r="AKI269"/>
      <c r="AKJ269"/>
      <c r="AKK269"/>
      <c r="AKL269"/>
      <c r="AKM269"/>
      <c r="AKN269"/>
      <c r="AKO269"/>
      <c r="AKP269"/>
      <c r="AKQ269"/>
      <c r="AKR269"/>
      <c r="AKS269"/>
      <c r="AKT269"/>
      <c r="AKU269"/>
      <c r="AKV269"/>
      <c r="AKW269"/>
      <c r="AKX269"/>
      <c r="AKY269"/>
      <c r="AKZ269"/>
      <c r="ALA269"/>
      <c r="ALB269"/>
      <c r="ALC269"/>
      <c r="ALD269"/>
      <c r="ALE269"/>
      <c r="ALF269"/>
      <c r="ALG269"/>
      <c r="ALH269"/>
      <c r="ALI269"/>
      <c r="ALJ269"/>
      <c r="ALK269"/>
      <c r="ALL269"/>
      <c r="ALM269"/>
      <c r="ALN269"/>
      <c r="ALO269"/>
      <c r="ALP269"/>
      <c r="ALQ269"/>
      <c r="ALR269"/>
      <c r="ALS269"/>
      <c r="ALT269"/>
      <c r="ALU269"/>
      <c r="ALV269"/>
      <c r="ALW269"/>
      <c r="ALX269"/>
      <c r="ALY269"/>
      <c r="ALZ269"/>
      <c r="AMA269"/>
      <c r="AMB269"/>
      <c r="AMC269"/>
      <c r="AMD269"/>
      <c r="AME269"/>
      <c r="AMF269"/>
      <c r="AMG269"/>
      <c r="AMH269"/>
      <c r="AMI269"/>
      <c r="AMJ269"/>
    </row>
    <row r="270" spans="1:1024">
      <c r="A270" s="92"/>
      <c r="B270" s="54" t="s">
        <v>300</v>
      </c>
      <c r="C270" s="187"/>
      <c r="D270" s="187"/>
      <c r="E270" s="31"/>
      <c r="F270" s="187">
        <v>10</v>
      </c>
      <c r="G270" s="192"/>
      <c r="H270" s="242"/>
      <c r="I270" s="34">
        <v>311</v>
      </c>
      <c r="J270" s="194"/>
      <c r="K270" s="187">
        <v>4</v>
      </c>
      <c r="L270" s="171"/>
      <c r="M270" s="186"/>
      <c r="N270" s="187"/>
      <c r="O270" s="187"/>
      <c r="P270" s="187"/>
      <c r="Q270" s="195"/>
      <c r="R270" s="187">
        <f t="shared" ref="R270:R275" si="11">SUM(C270:O270)</f>
        <v>325</v>
      </c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  <c r="IZ270"/>
      <c r="JA270"/>
      <c r="JB270"/>
      <c r="JC270"/>
      <c r="JD270"/>
      <c r="JE270"/>
      <c r="JF270"/>
      <c r="JG270"/>
      <c r="JH270"/>
      <c r="JI270"/>
      <c r="JJ270"/>
      <c r="JK270"/>
      <c r="JL270"/>
      <c r="JM270"/>
      <c r="JN270"/>
      <c r="JO270"/>
      <c r="JP270"/>
      <c r="JQ270"/>
      <c r="JR270"/>
      <c r="JS270"/>
      <c r="JT270"/>
      <c r="JU270"/>
      <c r="JV270"/>
      <c r="JW270"/>
      <c r="JX270"/>
      <c r="JY270"/>
      <c r="JZ270"/>
      <c r="KA270"/>
      <c r="KB270"/>
      <c r="KC270"/>
      <c r="KD270"/>
      <c r="KE270"/>
      <c r="KF270"/>
      <c r="KG270"/>
      <c r="KH270"/>
      <c r="KI270"/>
      <c r="KJ270"/>
      <c r="KK270"/>
      <c r="KL270"/>
      <c r="KM270"/>
      <c r="KN270"/>
      <c r="KO270"/>
      <c r="KP270"/>
      <c r="KQ270"/>
      <c r="KR270"/>
      <c r="KS270"/>
      <c r="KT270"/>
      <c r="KU270"/>
      <c r="KV270"/>
      <c r="KW270"/>
      <c r="KX270"/>
      <c r="KY270"/>
      <c r="KZ270"/>
      <c r="LA270"/>
      <c r="LB270"/>
      <c r="LC270"/>
      <c r="LD270"/>
      <c r="LE270"/>
      <c r="LF270"/>
      <c r="LG270"/>
      <c r="LH270"/>
      <c r="LI270"/>
      <c r="LJ270"/>
      <c r="LK270"/>
      <c r="LL270"/>
      <c r="LM270"/>
      <c r="LN270"/>
      <c r="LO270"/>
      <c r="LP270"/>
      <c r="LQ270"/>
      <c r="LR270"/>
      <c r="LS270"/>
      <c r="LT270"/>
      <c r="LU270"/>
      <c r="LV270"/>
      <c r="LW270"/>
      <c r="LX270"/>
      <c r="LY270"/>
      <c r="LZ270"/>
      <c r="MA270"/>
      <c r="MB270"/>
      <c r="MC270"/>
      <c r="MD270"/>
      <c r="ME270"/>
      <c r="MF270"/>
      <c r="MG270"/>
      <c r="MH270"/>
      <c r="MI270"/>
      <c r="MJ270"/>
      <c r="MK270"/>
      <c r="ML270"/>
      <c r="MM270"/>
      <c r="MN270"/>
      <c r="MO270"/>
      <c r="MP270"/>
      <c r="MQ270"/>
      <c r="MR270"/>
      <c r="MS270"/>
      <c r="MT270"/>
      <c r="MU270"/>
      <c r="MV270"/>
      <c r="MW270"/>
      <c r="MX270"/>
      <c r="MY270"/>
      <c r="MZ270"/>
      <c r="NA270"/>
      <c r="NB270"/>
      <c r="NC270"/>
      <c r="ND270"/>
      <c r="NE270"/>
      <c r="NF270"/>
      <c r="NG270"/>
      <c r="NH270"/>
      <c r="NI270"/>
      <c r="NJ270"/>
      <c r="NK270"/>
      <c r="NL270"/>
      <c r="NM270"/>
      <c r="NN270"/>
      <c r="NO270"/>
      <c r="NP270"/>
      <c r="NQ270"/>
      <c r="NR270"/>
      <c r="NS270"/>
      <c r="NT270"/>
      <c r="NU270"/>
      <c r="NV270"/>
      <c r="NW270"/>
      <c r="NX270"/>
      <c r="NY270"/>
      <c r="NZ270"/>
      <c r="OA270"/>
      <c r="OB270"/>
      <c r="OC270"/>
      <c r="OD270"/>
      <c r="OE270"/>
      <c r="OF270"/>
      <c r="OG270"/>
      <c r="OH270"/>
      <c r="OI270"/>
      <c r="OJ270"/>
      <c r="OK270"/>
      <c r="OL270"/>
      <c r="OM270"/>
      <c r="ON270"/>
      <c r="OO270"/>
      <c r="OP270"/>
      <c r="OQ270"/>
      <c r="OR270"/>
      <c r="OS270"/>
      <c r="OT270"/>
      <c r="OU270"/>
      <c r="OV270"/>
      <c r="OW270"/>
      <c r="OX270"/>
      <c r="OY270"/>
      <c r="OZ270"/>
      <c r="PA270"/>
      <c r="PB270"/>
      <c r="PC270"/>
      <c r="PD270"/>
      <c r="PE270"/>
      <c r="PF270"/>
      <c r="PG270"/>
      <c r="PH270"/>
      <c r="PI270"/>
      <c r="PJ270"/>
      <c r="PK270"/>
      <c r="PL270"/>
      <c r="PM270"/>
      <c r="PN270"/>
      <c r="PO270"/>
      <c r="PP270"/>
      <c r="PQ270"/>
      <c r="PR270"/>
      <c r="PS270"/>
      <c r="PT270"/>
      <c r="PU270"/>
      <c r="PV270"/>
      <c r="PW270"/>
      <c r="PX270"/>
      <c r="PY270"/>
      <c r="PZ270"/>
      <c r="QA270"/>
      <c r="QB270"/>
      <c r="QC270"/>
      <c r="QD270"/>
      <c r="QE270"/>
      <c r="QF270"/>
      <c r="QG270"/>
      <c r="QH270"/>
      <c r="QI270"/>
      <c r="QJ270"/>
      <c r="QK270"/>
      <c r="QL270"/>
      <c r="QM270"/>
      <c r="QN270"/>
      <c r="QO270"/>
      <c r="QP270"/>
      <c r="QQ270"/>
      <c r="QR270"/>
      <c r="QS270"/>
      <c r="QT270"/>
      <c r="QU270"/>
      <c r="QV270"/>
      <c r="QW270"/>
      <c r="QX270"/>
      <c r="QY270"/>
      <c r="QZ270"/>
      <c r="RA270"/>
      <c r="RB270"/>
      <c r="RC270"/>
      <c r="RD270"/>
      <c r="RE270"/>
      <c r="RF270"/>
      <c r="RG270"/>
      <c r="RH270"/>
      <c r="RI270"/>
      <c r="RJ270"/>
      <c r="RK270"/>
      <c r="RL270"/>
      <c r="RM270"/>
      <c r="RN270"/>
      <c r="RO270"/>
      <c r="RP270"/>
      <c r="RQ270"/>
      <c r="RR270"/>
      <c r="RS270"/>
      <c r="RT270"/>
      <c r="RU270"/>
      <c r="RV270"/>
      <c r="RW270"/>
      <c r="RX270"/>
      <c r="RY270"/>
      <c r="RZ270"/>
      <c r="SA270"/>
      <c r="SB270"/>
      <c r="SC270"/>
      <c r="SD270"/>
      <c r="SE270"/>
      <c r="SF270"/>
      <c r="SG270"/>
      <c r="SH270"/>
      <c r="SI270"/>
      <c r="SJ270"/>
      <c r="SK270"/>
      <c r="SL270"/>
      <c r="SM270"/>
      <c r="SN270"/>
      <c r="SO270"/>
      <c r="SP270"/>
      <c r="SQ270"/>
      <c r="SR270"/>
      <c r="SS270"/>
      <c r="ST270"/>
      <c r="SU270"/>
      <c r="SV270"/>
      <c r="SW270"/>
      <c r="SX270"/>
      <c r="SY270"/>
      <c r="SZ270"/>
      <c r="TA270"/>
      <c r="TB270"/>
      <c r="TC270"/>
      <c r="TD270"/>
      <c r="TE270"/>
      <c r="TF270"/>
      <c r="TG270"/>
      <c r="TH270"/>
      <c r="TI270"/>
      <c r="TJ270"/>
      <c r="TK270"/>
      <c r="TL270"/>
      <c r="TM270"/>
      <c r="TN270"/>
      <c r="TO270"/>
      <c r="TP270"/>
      <c r="TQ270"/>
      <c r="TR270"/>
      <c r="TS270"/>
      <c r="TT270"/>
      <c r="TU270"/>
      <c r="TV270"/>
      <c r="TW270"/>
      <c r="TX270"/>
      <c r="TY270"/>
      <c r="TZ270"/>
      <c r="UA270"/>
      <c r="UB270"/>
      <c r="UC270"/>
      <c r="UD270"/>
      <c r="UE270"/>
      <c r="UF270"/>
      <c r="UG270"/>
      <c r="UH270"/>
      <c r="UI270"/>
      <c r="UJ270"/>
      <c r="UK270"/>
      <c r="UL270"/>
      <c r="UM270"/>
      <c r="UN270"/>
      <c r="UO270"/>
      <c r="UP270"/>
      <c r="UQ270"/>
      <c r="UR270"/>
      <c r="US270"/>
      <c r="UT270"/>
      <c r="UU270"/>
      <c r="UV270"/>
      <c r="UW270"/>
      <c r="UX270"/>
      <c r="UY270"/>
      <c r="UZ270"/>
      <c r="VA270"/>
      <c r="VB270"/>
      <c r="VC270"/>
      <c r="VD270"/>
      <c r="VE270"/>
      <c r="VF270"/>
      <c r="VG270"/>
      <c r="VH270"/>
      <c r="VI270"/>
      <c r="VJ270"/>
      <c r="VK270"/>
      <c r="VL270"/>
      <c r="VM270"/>
      <c r="VN270"/>
      <c r="VO270"/>
      <c r="VP270"/>
      <c r="VQ270"/>
      <c r="VR270"/>
      <c r="VS270"/>
      <c r="VT270"/>
      <c r="VU270"/>
      <c r="VV270"/>
      <c r="VW270"/>
      <c r="VX270"/>
      <c r="VY270"/>
      <c r="VZ270"/>
      <c r="WA270"/>
      <c r="WB270"/>
      <c r="WC270"/>
      <c r="WD270"/>
      <c r="WE270"/>
      <c r="WF270"/>
      <c r="WG270"/>
      <c r="WH270"/>
      <c r="WI270"/>
      <c r="WJ270"/>
      <c r="WK270"/>
      <c r="WL270"/>
      <c r="WM270"/>
      <c r="WN270"/>
      <c r="WO270"/>
      <c r="WP270"/>
      <c r="WQ270"/>
      <c r="WR270"/>
      <c r="WS270"/>
      <c r="WT270"/>
      <c r="WU270"/>
      <c r="WV270"/>
      <c r="WW270"/>
      <c r="WX270"/>
      <c r="WY270"/>
      <c r="WZ270"/>
      <c r="XA270"/>
      <c r="XB270"/>
      <c r="XC270"/>
      <c r="XD270"/>
      <c r="XE270"/>
      <c r="XF270"/>
      <c r="XG270"/>
      <c r="XH270"/>
      <c r="XI270"/>
      <c r="XJ270"/>
      <c r="XK270"/>
      <c r="XL270"/>
      <c r="XM270"/>
      <c r="XN270"/>
      <c r="XO270"/>
      <c r="XP270"/>
      <c r="XQ270"/>
      <c r="XR270"/>
      <c r="XS270"/>
      <c r="XT270"/>
      <c r="XU270"/>
      <c r="XV270"/>
      <c r="XW270"/>
      <c r="XX270"/>
      <c r="XY270"/>
      <c r="XZ270"/>
      <c r="YA270"/>
      <c r="YB270"/>
      <c r="YC270"/>
      <c r="YD270"/>
      <c r="YE270"/>
      <c r="YF270"/>
      <c r="YG270"/>
      <c r="YH270"/>
      <c r="YI270"/>
      <c r="YJ270"/>
      <c r="YK270"/>
      <c r="YL270"/>
      <c r="YM270"/>
      <c r="YN270"/>
      <c r="YO270"/>
      <c r="YP270"/>
      <c r="YQ270"/>
      <c r="YR270"/>
      <c r="YS270"/>
      <c r="YT270"/>
      <c r="YU270"/>
      <c r="YV270"/>
      <c r="YW270"/>
      <c r="YX270"/>
      <c r="YY270"/>
      <c r="YZ270"/>
      <c r="ZA270"/>
      <c r="ZB270"/>
      <c r="ZC270"/>
      <c r="ZD270"/>
      <c r="ZE270"/>
      <c r="ZF270"/>
      <c r="ZG270"/>
      <c r="ZH270"/>
      <c r="ZI270"/>
      <c r="ZJ270"/>
      <c r="ZK270"/>
      <c r="ZL270"/>
      <c r="ZM270"/>
      <c r="ZN270"/>
      <c r="ZO270"/>
      <c r="ZP270"/>
      <c r="ZQ270"/>
      <c r="ZR270"/>
      <c r="ZS270"/>
      <c r="ZT270"/>
      <c r="ZU270"/>
      <c r="ZV270"/>
      <c r="ZW270"/>
      <c r="ZX270"/>
      <c r="ZY270"/>
      <c r="ZZ270"/>
      <c r="AAA270"/>
      <c r="AAB270"/>
      <c r="AAC270"/>
      <c r="AAD270"/>
      <c r="AAE270"/>
      <c r="AAF270"/>
      <c r="AAG270"/>
      <c r="AAH270"/>
      <c r="AAI270"/>
      <c r="AAJ270"/>
      <c r="AAK270"/>
      <c r="AAL270"/>
      <c r="AAM270"/>
      <c r="AAN270"/>
      <c r="AAO270"/>
      <c r="AAP270"/>
      <c r="AAQ270"/>
      <c r="AAR270"/>
      <c r="AAS270"/>
      <c r="AAT270"/>
      <c r="AAU270"/>
      <c r="AAV270"/>
      <c r="AAW270"/>
      <c r="AAX270"/>
      <c r="AAY270"/>
      <c r="AAZ270"/>
      <c r="ABA270"/>
      <c r="ABB270"/>
      <c r="ABC270"/>
      <c r="ABD270"/>
      <c r="ABE270"/>
      <c r="ABF270"/>
      <c r="ABG270"/>
      <c r="ABH270"/>
      <c r="ABI270"/>
      <c r="ABJ270"/>
      <c r="ABK270"/>
      <c r="ABL270"/>
      <c r="ABM270"/>
      <c r="ABN270"/>
      <c r="ABO270"/>
      <c r="ABP270"/>
      <c r="ABQ270"/>
      <c r="ABR270"/>
      <c r="ABS270"/>
      <c r="ABT270"/>
      <c r="ABU270"/>
      <c r="ABV270"/>
      <c r="ABW270"/>
      <c r="ABX270"/>
      <c r="ABY270"/>
      <c r="ABZ270"/>
      <c r="ACA270"/>
      <c r="ACB270"/>
      <c r="ACC270"/>
      <c r="ACD270"/>
      <c r="ACE270"/>
      <c r="ACF270"/>
      <c r="ACG270"/>
      <c r="ACH270"/>
      <c r="ACI270"/>
      <c r="ACJ270"/>
      <c r="ACK270"/>
      <c r="ACL270"/>
      <c r="ACM270"/>
      <c r="ACN270"/>
      <c r="ACO270"/>
      <c r="ACP270"/>
      <c r="ACQ270"/>
      <c r="ACR270"/>
      <c r="ACS270"/>
      <c r="ACT270"/>
      <c r="ACU270"/>
      <c r="ACV270"/>
      <c r="ACW270"/>
      <c r="ACX270"/>
      <c r="ACY270"/>
      <c r="ACZ270"/>
      <c r="ADA270"/>
      <c r="ADB270"/>
      <c r="ADC270"/>
      <c r="ADD270"/>
      <c r="ADE270"/>
      <c r="ADF270"/>
      <c r="ADG270"/>
      <c r="ADH270"/>
      <c r="ADI270"/>
      <c r="ADJ270"/>
      <c r="ADK270"/>
      <c r="ADL270"/>
      <c r="ADM270"/>
      <c r="ADN270"/>
      <c r="ADO270"/>
      <c r="ADP270"/>
      <c r="ADQ270"/>
      <c r="ADR270"/>
      <c r="ADS270"/>
      <c r="ADT270"/>
      <c r="ADU270"/>
      <c r="ADV270"/>
      <c r="ADW270"/>
      <c r="ADX270"/>
      <c r="ADY270"/>
      <c r="ADZ270"/>
      <c r="AEA270"/>
      <c r="AEB270"/>
      <c r="AEC270"/>
      <c r="AED270"/>
      <c r="AEE270"/>
      <c r="AEF270"/>
      <c r="AEG270"/>
      <c r="AEH270"/>
      <c r="AEI270"/>
      <c r="AEJ270"/>
      <c r="AEK270"/>
      <c r="AEL270"/>
      <c r="AEM270"/>
      <c r="AEN270"/>
      <c r="AEO270"/>
      <c r="AEP270"/>
      <c r="AEQ270"/>
      <c r="AER270"/>
      <c r="AES270"/>
      <c r="AET270"/>
      <c r="AEU270"/>
      <c r="AEV270"/>
      <c r="AEW270"/>
      <c r="AEX270"/>
      <c r="AEY270"/>
      <c r="AEZ270"/>
      <c r="AFA270"/>
      <c r="AFB270"/>
      <c r="AFC270"/>
      <c r="AFD270"/>
      <c r="AFE270"/>
      <c r="AFF270"/>
      <c r="AFG270"/>
      <c r="AFH270"/>
      <c r="AFI270"/>
      <c r="AFJ270"/>
      <c r="AFK270"/>
      <c r="AFL270"/>
      <c r="AFM270"/>
      <c r="AFN270"/>
      <c r="AFO270"/>
      <c r="AFP270"/>
      <c r="AFQ270"/>
      <c r="AFR270"/>
      <c r="AFS270"/>
      <c r="AFT270"/>
      <c r="AFU270"/>
      <c r="AFV270"/>
      <c r="AFW270"/>
      <c r="AFX270"/>
      <c r="AFY270"/>
      <c r="AFZ270"/>
      <c r="AGA270"/>
      <c r="AGB270"/>
      <c r="AGC270"/>
      <c r="AGD270"/>
      <c r="AGE270"/>
      <c r="AGF270"/>
      <c r="AGG270"/>
      <c r="AGH270"/>
      <c r="AGI270"/>
      <c r="AGJ270"/>
      <c r="AGK270"/>
      <c r="AGL270"/>
      <c r="AGM270"/>
      <c r="AGN270"/>
      <c r="AGO270"/>
      <c r="AGP270"/>
      <c r="AGQ270"/>
      <c r="AGR270"/>
      <c r="AGS270"/>
      <c r="AGT270"/>
      <c r="AGU270"/>
      <c r="AGV270"/>
      <c r="AGW270"/>
      <c r="AGX270"/>
      <c r="AGY270"/>
      <c r="AGZ270"/>
      <c r="AHA270"/>
      <c r="AHB270"/>
      <c r="AHC270"/>
      <c r="AHD270"/>
      <c r="AHE270"/>
      <c r="AHF270"/>
      <c r="AHG270"/>
      <c r="AHH270"/>
      <c r="AHI270"/>
      <c r="AHJ270"/>
      <c r="AHK270"/>
      <c r="AHL270"/>
      <c r="AHM270"/>
      <c r="AHN270"/>
      <c r="AHO270"/>
      <c r="AHP270"/>
      <c r="AHQ270"/>
      <c r="AHR270"/>
      <c r="AHS270"/>
      <c r="AHT270"/>
      <c r="AHU270"/>
      <c r="AHV270"/>
      <c r="AHW270"/>
      <c r="AHX270"/>
      <c r="AHY270"/>
      <c r="AHZ270"/>
      <c r="AIA270"/>
      <c r="AIB270"/>
      <c r="AIC270"/>
      <c r="AID270"/>
      <c r="AIE270"/>
      <c r="AIF270"/>
      <c r="AIG270"/>
      <c r="AIH270"/>
      <c r="AII270"/>
      <c r="AIJ270"/>
      <c r="AIK270"/>
      <c r="AIL270"/>
      <c r="AIM270"/>
      <c r="AIN270"/>
      <c r="AIO270"/>
      <c r="AIP270"/>
      <c r="AIQ270"/>
      <c r="AIR270"/>
      <c r="AIS270"/>
      <c r="AIT270"/>
      <c r="AIU270"/>
      <c r="AIV270"/>
      <c r="AIW270"/>
      <c r="AIX270"/>
      <c r="AIY270"/>
      <c r="AIZ270"/>
      <c r="AJA270"/>
      <c r="AJB270"/>
      <c r="AJC270"/>
      <c r="AJD270"/>
      <c r="AJE270"/>
      <c r="AJF270"/>
      <c r="AJG270"/>
      <c r="AJH270"/>
      <c r="AJI270"/>
      <c r="AJJ270"/>
      <c r="AJK270"/>
      <c r="AJL270"/>
      <c r="AJM270"/>
      <c r="AJN270"/>
      <c r="AJO270"/>
      <c r="AJP270"/>
      <c r="AJQ270"/>
      <c r="AJR270"/>
      <c r="AJS270"/>
      <c r="AJT270"/>
      <c r="AJU270"/>
      <c r="AJV270"/>
      <c r="AJW270"/>
      <c r="AJX270"/>
      <c r="AJY270"/>
      <c r="AJZ270"/>
      <c r="AKA270"/>
      <c r="AKB270"/>
      <c r="AKC270"/>
      <c r="AKD270"/>
      <c r="AKE270"/>
      <c r="AKF270"/>
      <c r="AKG270"/>
      <c r="AKH270"/>
      <c r="AKI270"/>
      <c r="AKJ270"/>
      <c r="AKK270"/>
      <c r="AKL270"/>
      <c r="AKM270"/>
      <c r="AKN270"/>
      <c r="AKO270"/>
      <c r="AKP270"/>
      <c r="AKQ270"/>
      <c r="AKR270"/>
      <c r="AKS270"/>
      <c r="AKT270"/>
      <c r="AKU270"/>
      <c r="AKV270"/>
      <c r="AKW270"/>
      <c r="AKX270"/>
      <c r="AKY270"/>
      <c r="AKZ270"/>
      <c r="ALA270"/>
      <c r="ALB270"/>
      <c r="ALC270"/>
      <c r="ALD270"/>
      <c r="ALE270"/>
      <c r="ALF270"/>
      <c r="ALG270"/>
      <c r="ALH270"/>
      <c r="ALI270"/>
      <c r="ALJ270"/>
      <c r="ALK270"/>
      <c r="ALL270"/>
      <c r="ALM270"/>
      <c r="ALN270"/>
      <c r="ALO270"/>
      <c r="ALP270"/>
      <c r="ALQ270"/>
      <c r="ALR270"/>
      <c r="ALS270"/>
      <c r="ALT270"/>
      <c r="ALU270"/>
      <c r="ALV270"/>
      <c r="ALW270"/>
      <c r="ALX270"/>
      <c r="ALY270"/>
      <c r="ALZ270"/>
      <c r="AMA270"/>
      <c r="AMB270"/>
      <c r="AMC270"/>
      <c r="AMD270"/>
      <c r="AME270"/>
      <c r="AMF270"/>
      <c r="AMG270"/>
      <c r="AMH270"/>
      <c r="AMI270"/>
      <c r="AMJ270"/>
    </row>
    <row r="271" spans="1:1024">
      <c r="A271" s="92"/>
      <c r="B271" s="31" t="s">
        <v>301</v>
      </c>
      <c r="C271" s="31"/>
      <c r="D271" s="31">
        <v>1</v>
      </c>
      <c r="E271" s="31"/>
      <c r="F271" s="31"/>
      <c r="G271" s="192"/>
      <c r="H271" s="242"/>
      <c r="I271" s="34"/>
      <c r="J271" s="194"/>
      <c r="K271" s="31">
        <v>7</v>
      </c>
      <c r="L271" s="171">
        <v>18</v>
      </c>
      <c r="M271" s="128"/>
      <c r="N271" s="31"/>
      <c r="O271" s="31"/>
      <c r="P271" s="31"/>
      <c r="Q271" s="69"/>
      <c r="R271" s="187">
        <f t="shared" si="11"/>
        <v>26</v>
      </c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  <c r="IZ271"/>
      <c r="JA271"/>
      <c r="JB271"/>
      <c r="JC271"/>
      <c r="JD271"/>
      <c r="JE271"/>
      <c r="JF271"/>
      <c r="JG271"/>
      <c r="JH271"/>
      <c r="JI271"/>
      <c r="JJ271"/>
      <c r="JK271"/>
      <c r="JL271"/>
      <c r="JM271"/>
      <c r="JN271"/>
      <c r="JO271"/>
      <c r="JP271"/>
      <c r="JQ271"/>
      <c r="JR271"/>
      <c r="JS271"/>
      <c r="JT271"/>
      <c r="JU271"/>
      <c r="JV271"/>
      <c r="JW271"/>
      <c r="JX271"/>
      <c r="JY271"/>
      <c r="JZ271"/>
      <c r="KA271"/>
      <c r="KB271"/>
      <c r="KC271"/>
      <c r="KD271"/>
      <c r="KE271"/>
      <c r="KF271"/>
      <c r="KG271"/>
      <c r="KH271"/>
      <c r="KI271"/>
      <c r="KJ271"/>
      <c r="KK271"/>
      <c r="KL271"/>
      <c r="KM271"/>
      <c r="KN271"/>
      <c r="KO271"/>
      <c r="KP271"/>
      <c r="KQ271"/>
      <c r="KR271"/>
      <c r="KS271"/>
      <c r="KT271"/>
      <c r="KU271"/>
      <c r="KV271"/>
      <c r="KW271"/>
      <c r="KX271"/>
      <c r="KY271"/>
      <c r="KZ271"/>
      <c r="LA271"/>
      <c r="LB271"/>
      <c r="LC271"/>
      <c r="LD271"/>
      <c r="LE271"/>
      <c r="LF271"/>
      <c r="LG271"/>
      <c r="LH271"/>
      <c r="LI271"/>
      <c r="LJ271"/>
      <c r="LK271"/>
      <c r="LL271"/>
      <c r="LM271"/>
      <c r="LN271"/>
      <c r="LO271"/>
      <c r="LP271"/>
      <c r="LQ271"/>
      <c r="LR271"/>
      <c r="LS271"/>
      <c r="LT271"/>
      <c r="LU271"/>
      <c r="LV271"/>
      <c r="LW271"/>
      <c r="LX271"/>
      <c r="LY271"/>
      <c r="LZ271"/>
      <c r="MA271"/>
      <c r="MB271"/>
      <c r="MC271"/>
      <c r="MD271"/>
      <c r="ME271"/>
      <c r="MF271"/>
      <c r="MG271"/>
      <c r="MH271"/>
      <c r="MI271"/>
      <c r="MJ271"/>
      <c r="MK271"/>
      <c r="ML271"/>
      <c r="MM271"/>
      <c r="MN271"/>
      <c r="MO271"/>
      <c r="MP271"/>
      <c r="MQ271"/>
      <c r="MR271"/>
      <c r="MS271"/>
      <c r="MT271"/>
      <c r="MU271"/>
      <c r="MV271"/>
      <c r="MW271"/>
      <c r="MX271"/>
      <c r="MY271"/>
      <c r="MZ271"/>
      <c r="NA271"/>
      <c r="NB271"/>
      <c r="NC271"/>
      <c r="ND271"/>
      <c r="NE271"/>
      <c r="NF271"/>
      <c r="NG271"/>
      <c r="NH271"/>
      <c r="NI271"/>
      <c r="NJ271"/>
      <c r="NK271"/>
      <c r="NL271"/>
      <c r="NM271"/>
      <c r="NN271"/>
      <c r="NO271"/>
      <c r="NP271"/>
      <c r="NQ271"/>
      <c r="NR271"/>
      <c r="NS271"/>
      <c r="NT271"/>
      <c r="NU271"/>
      <c r="NV271"/>
      <c r="NW271"/>
      <c r="NX271"/>
      <c r="NY271"/>
      <c r="NZ271"/>
      <c r="OA271"/>
      <c r="OB271"/>
      <c r="OC271"/>
      <c r="OD271"/>
      <c r="OE271"/>
      <c r="OF271"/>
      <c r="OG271"/>
      <c r="OH271"/>
      <c r="OI271"/>
      <c r="OJ271"/>
      <c r="OK271"/>
      <c r="OL271"/>
      <c r="OM271"/>
      <c r="ON271"/>
      <c r="OO271"/>
      <c r="OP271"/>
      <c r="OQ271"/>
      <c r="OR271"/>
      <c r="OS271"/>
      <c r="OT271"/>
      <c r="OU271"/>
      <c r="OV271"/>
      <c r="OW271"/>
      <c r="OX271"/>
      <c r="OY271"/>
      <c r="OZ271"/>
      <c r="PA271"/>
      <c r="PB271"/>
      <c r="PC271"/>
      <c r="PD271"/>
      <c r="PE271"/>
      <c r="PF271"/>
      <c r="PG271"/>
      <c r="PH271"/>
      <c r="PI271"/>
      <c r="PJ271"/>
      <c r="PK271"/>
      <c r="PL271"/>
      <c r="PM271"/>
      <c r="PN271"/>
      <c r="PO271"/>
      <c r="PP271"/>
      <c r="PQ271"/>
      <c r="PR271"/>
      <c r="PS271"/>
      <c r="PT271"/>
      <c r="PU271"/>
      <c r="PV271"/>
      <c r="PW271"/>
      <c r="PX271"/>
      <c r="PY271"/>
      <c r="PZ271"/>
      <c r="QA271"/>
      <c r="QB271"/>
      <c r="QC271"/>
      <c r="QD271"/>
      <c r="QE271"/>
      <c r="QF271"/>
      <c r="QG271"/>
      <c r="QH271"/>
      <c r="QI271"/>
      <c r="QJ271"/>
      <c r="QK271"/>
      <c r="QL271"/>
      <c r="QM271"/>
      <c r="QN271"/>
      <c r="QO271"/>
      <c r="QP271"/>
      <c r="QQ271"/>
      <c r="QR271"/>
      <c r="QS271"/>
      <c r="QT271"/>
      <c r="QU271"/>
      <c r="QV271"/>
      <c r="QW271"/>
      <c r="QX271"/>
      <c r="QY271"/>
      <c r="QZ271"/>
      <c r="RA271"/>
      <c r="RB271"/>
      <c r="RC271"/>
      <c r="RD271"/>
      <c r="RE271"/>
      <c r="RF271"/>
      <c r="RG271"/>
      <c r="RH271"/>
      <c r="RI271"/>
      <c r="RJ271"/>
      <c r="RK271"/>
      <c r="RL271"/>
      <c r="RM271"/>
      <c r="RN271"/>
      <c r="RO271"/>
      <c r="RP271"/>
      <c r="RQ271"/>
      <c r="RR271"/>
      <c r="RS271"/>
      <c r="RT271"/>
      <c r="RU271"/>
      <c r="RV271"/>
      <c r="RW271"/>
      <c r="RX271"/>
      <c r="RY271"/>
      <c r="RZ271"/>
      <c r="SA271"/>
      <c r="SB271"/>
      <c r="SC271"/>
      <c r="SD271"/>
      <c r="SE271"/>
      <c r="SF271"/>
      <c r="SG271"/>
      <c r="SH271"/>
      <c r="SI271"/>
      <c r="SJ271"/>
      <c r="SK271"/>
      <c r="SL271"/>
      <c r="SM271"/>
      <c r="SN271"/>
      <c r="SO271"/>
      <c r="SP271"/>
      <c r="SQ271"/>
      <c r="SR271"/>
      <c r="SS271"/>
      <c r="ST271"/>
      <c r="SU271"/>
      <c r="SV271"/>
      <c r="SW271"/>
      <c r="SX271"/>
      <c r="SY271"/>
      <c r="SZ271"/>
      <c r="TA271"/>
      <c r="TB271"/>
      <c r="TC271"/>
      <c r="TD271"/>
      <c r="TE271"/>
      <c r="TF271"/>
      <c r="TG271"/>
      <c r="TH271"/>
      <c r="TI271"/>
      <c r="TJ271"/>
      <c r="TK271"/>
      <c r="TL271"/>
      <c r="TM271"/>
      <c r="TN271"/>
      <c r="TO271"/>
      <c r="TP271"/>
      <c r="TQ271"/>
      <c r="TR271"/>
      <c r="TS271"/>
      <c r="TT271"/>
      <c r="TU271"/>
      <c r="TV271"/>
      <c r="TW271"/>
      <c r="TX271"/>
      <c r="TY271"/>
      <c r="TZ271"/>
      <c r="UA271"/>
      <c r="UB271"/>
      <c r="UC271"/>
      <c r="UD271"/>
      <c r="UE271"/>
      <c r="UF271"/>
      <c r="UG271"/>
      <c r="UH271"/>
      <c r="UI271"/>
      <c r="UJ271"/>
      <c r="UK271"/>
      <c r="UL271"/>
      <c r="UM271"/>
      <c r="UN271"/>
      <c r="UO271"/>
      <c r="UP271"/>
      <c r="UQ271"/>
      <c r="UR271"/>
      <c r="US271"/>
      <c r="UT271"/>
      <c r="UU271"/>
      <c r="UV271"/>
      <c r="UW271"/>
      <c r="UX271"/>
      <c r="UY271"/>
      <c r="UZ271"/>
      <c r="VA271"/>
      <c r="VB271"/>
      <c r="VC271"/>
      <c r="VD271"/>
      <c r="VE271"/>
      <c r="VF271"/>
      <c r="VG271"/>
      <c r="VH271"/>
      <c r="VI271"/>
      <c r="VJ271"/>
      <c r="VK271"/>
      <c r="VL271"/>
      <c r="VM271"/>
      <c r="VN271"/>
      <c r="VO271"/>
      <c r="VP271"/>
      <c r="VQ271"/>
      <c r="VR271"/>
      <c r="VS271"/>
      <c r="VT271"/>
      <c r="VU271"/>
      <c r="VV271"/>
      <c r="VW271"/>
      <c r="VX271"/>
      <c r="VY271"/>
      <c r="VZ271"/>
      <c r="WA271"/>
      <c r="WB271"/>
      <c r="WC271"/>
      <c r="WD271"/>
      <c r="WE271"/>
      <c r="WF271"/>
      <c r="WG271"/>
      <c r="WH271"/>
      <c r="WI271"/>
      <c r="WJ271"/>
      <c r="WK271"/>
      <c r="WL271"/>
      <c r="WM271"/>
      <c r="WN271"/>
      <c r="WO271"/>
      <c r="WP271"/>
      <c r="WQ271"/>
      <c r="WR271"/>
      <c r="WS271"/>
      <c r="WT271"/>
      <c r="WU271"/>
      <c r="WV271"/>
      <c r="WW271"/>
      <c r="WX271"/>
      <c r="WY271"/>
      <c r="WZ271"/>
      <c r="XA271"/>
      <c r="XB271"/>
      <c r="XC271"/>
      <c r="XD271"/>
      <c r="XE271"/>
      <c r="XF271"/>
      <c r="XG271"/>
      <c r="XH271"/>
      <c r="XI271"/>
      <c r="XJ271"/>
      <c r="XK271"/>
      <c r="XL271"/>
      <c r="XM271"/>
      <c r="XN271"/>
      <c r="XO271"/>
      <c r="XP271"/>
      <c r="XQ271"/>
      <c r="XR271"/>
      <c r="XS271"/>
      <c r="XT271"/>
      <c r="XU271"/>
      <c r="XV271"/>
      <c r="XW271"/>
      <c r="XX271"/>
      <c r="XY271"/>
      <c r="XZ271"/>
      <c r="YA271"/>
      <c r="YB271"/>
      <c r="YC271"/>
      <c r="YD271"/>
      <c r="YE271"/>
      <c r="YF271"/>
      <c r="YG271"/>
      <c r="YH271"/>
      <c r="YI271"/>
      <c r="YJ271"/>
      <c r="YK271"/>
      <c r="YL271"/>
      <c r="YM271"/>
      <c r="YN271"/>
      <c r="YO271"/>
      <c r="YP271"/>
      <c r="YQ271"/>
      <c r="YR271"/>
      <c r="YS271"/>
      <c r="YT271"/>
      <c r="YU271"/>
      <c r="YV271"/>
      <c r="YW271"/>
      <c r="YX271"/>
      <c r="YY271"/>
      <c r="YZ271"/>
      <c r="ZA271"/>
      <c r="ZB271"/>
      <c r="ZC271"/>
      <c r="ZD271"/>
      <c r="ZE271"/>
      <c r="ZF271"/>
      <c r="ZG271"/>
      <c r="ZH271"/>
      <c r="ZI271"/>
      <c r="ZJ271"/>
      <c r="ZK271"/>
      <c r="ZL271"/>
      <c r="ZM271"/>
      <c r="ZN271"/>
      <c r="ZO271"/>
      <c r="ZP271"/>
      <c r="ZQ271"/>
      <c r="ZR271"/>
      <c r="ZS271"/>
      <c r="ZT271"/>
      <c r="ZU271"/>
      <c r="ZV271"/>
      <c r="ZW271"/>
      <c r="ZX271"/>
      <c r="ZY271"/>
      <c r="ZZ271"/>
      <c r="AAA271"/>
      <c r="AAB271"/>
      <c r="AAC271"/>
      <c r="AAD271"/>
      <c r="AAE271"/>
      <c r="AAF271"/>
      <c r="AAG271"/>
      <c r="AAH271"/>
      <c r="AAI271"/>
      <c r="AAJ271"/>
      <c r="AAK271"/>
      <c r="AAL271"/>
      <c r="AAM271"/>
      <c r="AAN271"/>
      <c r="AAO271"/>
      <c r="AAP271"/>
      <c r="AAQ271"/>
      <c r="AAR271"/>
      <c r="AAS271"/>
      <c r="AAT271"/>
      <c r="AAU271"/>
      <c r="AAV271"/>
      <c r="AAW271"/>
      <c r="AAX271"/>
      <c r="AAY271"/>
      <c r="AAZ271"/>
      <c r="ABA271"/>
      <c r="ABB271"/>
      <c r="ABC271"/>
      <c r="ABD271"/>
      <c r="ABE271"/>
      <c r="ABF271"/>
      <c r="ABG271"/>
      <c r="ABH271"/>
      <c r="ABI271"/>
      <c r="ABJ271"/>
      <c r="ABK271"/>
      <c r="ABL271"/>
      <c r="ABM271"/>
      <c r="ABN271"/>
      <c r="ABO271"/>
      <c r="ABP271"/>
      <c r="ABQ271"/>
      <c r="ABR271"/>
      <c r="ABS271"/>
      <c r="ABT271"/>
      <c r="ABU271"/>
      <c r="ABV271"/>
      <c r="ABW271"/>
      <c r="ABX271"/>
      <c r="ABY271"/>
      <c r="ABZ271"/>
      <c r="ACA271"/>
      <c r="ACB271"/>
      <c r="ACC271"/>
      <c r="ACD271"/>
      <c r="ACE271"/>
      <c r="ACF271"/>
      <c r="ACG271"/>
      <c r="ACH271"/>
      <c r="ACI271"/>
      <c r="ACJ271"/>
      <c r="ACK271"/>
      <c r="ACL271"/>
      <c r="ACM271"/>
      <c r="ACN271"/>
      <c r="ACO271"/>
      <c r="ACP271"/>
      <c r="ACQ271"/>
      <c r="ACR271"/>
      <c r="ACS271"/>
      <c r="ACT271"/>
      <c r="ACU271"/>
      <c r="ACV271"/>
      <c r="ACW271"/>
      <c r="ACX271"/>
      <c r="ACY271"/>
      <c r="ACZ271"/>
      <c r="ADA271"/>
      <c r="ADB271"/>
      <c r="ADC271"/>
      <c r="ADD271"/>
      <c r="ADE271"/>
      <c r="ADF271"/>
      <c r="ADG271"/>
      <c r="ADH271"/>
      <c r="ADI271"/>
      <c r="ADJ271"/>
      <c r="ADK271"/>
      <c r="ADL271"/>
      <c r="ADM271"/>
      <c r="ADN271"/>
      <c r="ADO271"/>
      <c r="ADP271"/>
      <c r="ADQ271"/>
      <c r="ADR271"/>
      <c r="ADS271"/>
      <c r="ADT271"/>
      <c r="ADU271"/>
      <c r="ADV271"/>
      <c r="ADW271"/>
      <c r="ADX271"/>
      <c r="ADY271"/>
      <c r="ADZ271"/>
      <c r="AEA271"/>
      <c r="AEB271"/>
      <c r="AEC271"/>
      <c r="AED271"/>
      <c r="AEE271"/>
      <c r="AEF271"/>
      <c r="AEG271"/>
      <c r="AEH271"/>
      <c r="AEI271"/>
      <c r="AEJ271"/>
      <c r="AEK271"/>
      <c r="AEL271"/>
      <c r="AEM271"/>
      <c r="AEN271"/>
      <c r="AEO271"/>
      <c r="AEP271"/>
      <c r="AEQ271"/>
      <c r="AER271"/>
      <c r="AES271"/>
      <c r="AET271"/>
      <c r="AEU271"/>
      <c r="AEV271"/>
      <c r="AEW271"/>
      <c r="AEX271"/>
      <c r="AEY271"/>
      <c r="AEZ271"/>
      <c r="AFA271"/>
      <c r="AFB271"/>
      <c r="AFC271"/>
      <c r="AFD271"/>
      <c r="AFE271"/>
      <c r="AFF271"/>
      <c r="AFG271"/>
      <c r="AFH271"/>
      <c r="AFI271"/>
      <c r="AFJ271"/>
      <c r="AFK271"/>
      <c r="AFL271"/>
      <c r="AFM271"/>
      <c r="AFN271"/>
      <c r="AFO271"/>
      <c r="AFP271"/>
      <c r="AFQ271"/>
      <c r="AFR271"/>
      <c r="AFS271"/>
      <c r="AFT271"/>
      <c r="AFU271"/>
      <c r="AFV271"/>
      <c r="AFW271"/>
      <c r="AFX271"/>
      <c r="AFY271"/>
      <c r="AFZ271"/>
      <c r="AGA271"/>
      <c r="AGB271"/>
      <c r="AGC271"/>
      <c r="AGD271"/>
      <c r="AGE271"/>
      <c r="AGF271"/>
      <c r="AGG271"/>
      <c r="AGH271"/>
      <c r="AGI271"/>
      <c r="AGJ271"/>
      <c r="AGK271"/>
      <c r="AGL271"/>
      <c r="AGM271"/>
      <c r="AGN271"/>
      <c r="AGO271"/>
      <c r="AGP271"/>
      <c r="AGQ271"/>
      <c r="AGR271"/>
      <c r="AGS271"/>
      <c r="AGT271"/>
      <c r="AGU271"/>
      <c r="AGV271"/>
      <c r="AGW271"/>
      <c r="AGX271"/>
      <c r="AGY271"/>
      <c r="AGZ271"/>
      <c r="AHA271"/>
      <c r="AHB271"/>
      <c r="AHC271"/>
      <c r="AHD271"/>
      <c r="AHE271"/>
      <c r="AHF271"/>
      <c r="AHG271"/>
      <c r="AHH271"/>
      <c r="AHI271"/>
      <c r="AHJ271"/>
      <c r="AHK271"/>
      <c r="AHL271"/>
      <c r="AHM271"/>
      <c r="AHN271"/>
      <c r="AHO271"/>
      <c r="AHP271"/>
      <c r="AHQ271"/>
      <c r="AHR271"/>
      <c r="AHS271"/>
      <c r="AHT271"/>
      <c r="AHU271"/>
      <c r="AHV271"/>
      <c r="AHW271"/>
      <c r="AHX271"/>
      <c r="AHY271"/>
      <c r="AHZ271"/>
      <c r="AIA271"/>
      <c r="AIB271"/>
      <c r="AIC271"/>
      <c r="AID271"/>
      <c r="AIE271"/>
      <c r="AIF271"/>
      <c r="AIG271"/>
      <c r="AIH271"/>
      <c r="AII271"/>
      <c r="AIJ271"/>
      <c r="AIK271"/>
      <c r="AIL271"/>
      <c r="AIM271"/>
      <c r="AIN271"/>
      <c r="AIO271"/>
      <c r="AIP271"/>
      <c r="AIQ271"/>
      <c r="AIR271"/>
      <c r="AIS271"/>
      <c r="AIT271"/>
      <c r="AIU271"/>
      <c r="AIV271"/>
      <c r="AIW271"/>
      <c r="AIX271"/>
      <c r="AIY271"/>
      <c r="AIZ271"/>
      <c r="AJA271"/>
      <c r="AJB271"/>
      <c r="AJC271"/>
      <c r="AJD271"/>
      <c r="AJE271"/>
      <c r="AJF271"/>
      <c r="AJG271"/>
      <c r="AJH271"/>
      <c r="AJI271"/>
      <c r="AJJ271"/>
      <c r="AJK271"/>
      <c r="AJL271"/>
      <c r="AJM271"/>
      <c r="AJN271"/>
      <c r="AJO271"/>
      <c r="AJP271"/>
      <c r="AJQ271"/>
      <c r="AJR271"/>
      <c r="AJS271"/>
      <c r="AJT271"/>
      <c r="AJU271"/>
      <c r="AJV271"/>
      <c r="AJW271"/>
      <c r="AJX271"/>
      <c r="AJY271"/>
      <c r="AJZ271"/>
      <c r="AKA271"/>
      <c r="AKB271"/>
      <c r="AKC271"/>
      <c r="AKD271"/>
      <c r="AKE271"/>
      <c r="AKF271"/>
      <c r="AKG271"/>
      <c r="AKH271"/>
      <c r="AKI271"/>
      <c r="AKJ271"/>
      <c r="AKK271"/>
      <c r="AKL271"/>
      <c r="AKM271"/>
      <c r="AKN271"/>
      <c r="AKO271"/>
      <c r="AKP271"/>
      <c r="AKQ271"/>
      <c r="AKR271"/>
      <c r="AKS271"/>
      <c r="AKT271"/>
      <c r="AKU271"/>
      <c r="AKV271"/>
      <c r="AKW271"/>
      <c r="AKX271"/>
      <c r="AKY271"/>
      <c r="AKZ271"/>
      <c r="ALA271"/>
      <c r="ALB271"/>
      <c r="ALC271"/>
      <c r="ALD271"/>
      <c r="ALE271"/>
      <c r="ALF271"/>
      <c r="ALG271"/>
      <c r="ALH271"/>
      <c r="ALI271"/>
      <c r="ALJ271"/>
      <c r="ALK271"/>
      <c r="ALL271"/>
      <c r="ALM271"/>
      <c r="ALN271"/>
      <c r="ALO271"/>
      <c r="ALP271"/>
      <c r="ALQ271"/>
      <c r="ALR271"/>
      <c r="ALS271"/>
      <c r="ALT271"/>
      <c r="ALU271"/>
      <c r="ALV271"/>
      <c r="ALW271"/>
      <c r="ALX271"/>
      <c r="ALY271"/>
      <c r="ALZ271"/>
      <c r="AMA271"/>
      <c r="AMB271"/>
      <c r="AMC271"/>
      <c r="AMD271"/>
      <c r="AME271"/>
      <c r="AMF271"/>
      <c r="AMG271"/>
      <c r="AMH271"/>
      <c r="AMI271"/>
      <c r="AMJ271"/>
    </row>
    <row r="272" spans="1:1024">
      <c r="A272" s="92"/>
      <c r="B272" s="31" t="s">
        <v>302</v>
      </c>
      <c r="C272" s="31"/>
      <c r="D272" s="31"/>
      <c r="E272" s="31"/>
      <c r="F272" s="31"/>
      <c r="G272" s="192"/>
      <c r="H272" s="242"/>
      <c r="I272" s="34"/>
      <c r="J272" s="194"/>
      <c r="K272" s="31"/>
      <c r="L272" s="171"/>
      <c r="M272" s="128"/>
      <c r="N272" s="31"/>
      <c r="O272" s="31"/>
      <c r="P272" s="31"/>
      <c r="Q272" s="69"/>
      <c r="R272" s="187">
        <f t="shared" si="11"/>
        <v>0</v>
      </c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  <c r="IZ272"/>
      <c r="JA272"/>
      <c r="JB272"/>
      <c r="JC272"/>
      <c r="JD272"/>
      <c r="JE272"/>
      <c r="JF272"/>
      <c r="JG272"/>
      <c r="JH272"/>
      <c r="JI272"/>
      <c r="JJ272"/>
      <c r="JK272"/>
      <c r="JL272"/>
      <c r="JM272"/>
      <c r="JN272"/>
      <c r="JO272"/>
      <c r="JP272"/>
      <c r="JQ272"/>
      <c r="JR272"/>
      <c r="JS272"/>
      <c r="JT272"/>
      <c r="JU272"/>
      <c r="JV272"/>
      <c r="JW272"/>
      <c r="JX272"/>
      <c r="JY272"/>
      <c r="JZ272"/>
      <c r="KA272"/>
      <c r="KB272"/>
      <c r="KC272"/>
      <c r="KD272"/>
      <c r="KE272"/>
      <c r="KF272"/>
      <c r="KG272"/>
      <c r="KH272"/>
      <c r="KI272"/>
      <c r="KJ272"/>
      <c r="KK272"/>
      <c r="KL272"/>
      <c r="KM272"/>
      <c r="KN272"/>
      <c r="KO272"/>
      <c r="KP272"/>
      <c r="KQ272"/>
      <c r="KR272"/>
      <c r="KS272"/>
      <c r="KT272"/>
      <c r="KU272"/>
      <c r="KV272"/>
      <c r="KW272"/>
      <c r="KX272"/>
      <c r="KY272"/>
      <c r="KZ272"/>
      <c r="LA272"/>
      <c r="LB272"/>
      <c r="LC272"/>
      <c r="LD272"/>
      <c r="LE272"/>
      <c r="LF272"/>
      <c r="LG272"/>
      <c r="LH272"/>
      <c r="LI272"/>
      <c r="LJ272"/>
      <c r="LK272"/>
      <c r="LL272"/>
      <c r="LM272"/>
      <c r="LN272"/>
      <c r="LO272"/>
      <c r="LP272"/>
      <c r="LQ272"/>
      <c r="LR272"/>
      <c r="LS272"/>
      <c r="LT272"/>
      <c r="LU272"/>
      <c r="LV272"/>
      <c r="LW272"/>
      <c r="LX272"/>
      <c r="LY272"/>
      <c r="LZ272"/>
      <c r="MA272"/>
      <c r="MB272"/>
      <c r="MC272"/>
      <c r="MD272"/>
      <c r="ME272"/>
      <c r="MF272"/>
      <c r="MG272"/>
      <c r="MH272"/>
      <c r="MI272"/>
      <c r="MJ272"/>
      <c r="MK272"/>
      <c r="ML272"/>
      <c r="MM272"/>
      <c r="MN272"/>
      <c r="MO272"/>
      <c r="MP272"/>
      <c r="MQ272"/>
      <c r="MR272"/>
      <c r="MS272"/>
      <c r="MT272"/>
      <c r="MU272"/>
      <c r="MV272"/>
      <c r="MW272"/>
      <c r="MX272"/>
      <c r="MY272"/>
      <c r="MZ272"/>
      <c r="NA272"/>
      <c r="NB272"/>
      <c r="NC272"/>
      <c r="ND272"/>
      <c r="NE272"/>
      <c r="NF272"/>
      <c r="NG272"/>
      <c r="NH272"/>
      <c r="NI272"/>
      <c r="NJ272"/>
      <c r="NK272"/>
      <c r="NL272"/>
      <c r="NM272"/>
      <c r="NN272"/>
      <c r="NO272"/>
      <c r="NP272"/>
      <c r="NQ272"/>
      <c r="NR272"/>
      <c r="NS272"/>
      <c r="NT272"/>
      <c r="NU272"/>
      <c r="NV272"/>
      <c r="NW272"/>
      <c r="NX272"/>
      <c r="NY272"/>
      <c r="NZ272"/>
      <c r="OA272"/>
      <c r="OB272"/>
      <c r="OC272"/>
      <c r="OD272"/>
      <c r="OE272"/>
      <c r="OF272"/>
      <c r="OG272"/>
      <c r="OH272"/>
      <c r="OI272"/>
      <c r="OJ272"/>
      <c r="OK272"/>
      <c r="OL272"/>
      <c r="OM272"/>
      <c r="ON272"/>
      <c r="OO272"/>
      <c r="OP272"/>
      <c r="OQ272"/>
      <c r="OR272"/>
      <c r="OS272"/>
      <c r="OT272"/>
      <c r="OU272"/>
      <c r="OV272"/>
      <c r="OW272"/>
      <c r="OX272"/>
      <c r="OY272"/>
      <c r="OZ272"/>
      <c r="PA272"/>
      <c r="PB272"/>
      <c r="PC272"/>
      <c r="PD272"/>
      <c r="PE272"/>
      <c r="PF272"/>
      <c r="PG272"/>
      <c r="PH272"/>
      <c r="PI272"/>
      <c r="PJ272"/>
      <c r="PK272"/>
      <c r="PL272"/>
      <c r="PM272"/>
      <c r="PN272"/>
      <c r="PO272"/>
      <c r="PP272"/>
      <c r="PQ272"/>
      <c r="PR272"/>
      <c r="PS272"/>
      <c r="PT272"/>
      <c r="PU272"/>
      <c r="PV272"/>
      <c r="PW272"/>
      <c r="PX272"/>
      <c r="PY272"/>
      <c r="PZ272"/>
      <c r="QA272"/>
      <c r="QB272"/>
      <c r="QC272"/>
      <c r="QD272"/>
      <c r="QE272"/>
      <c r="QF272"/>
      <c r="QG272"/>
      <c r="QH272"/>
      <c r="QI272"/>
      <c r="QJ272"/>
      <c r="QK272"/>
      <c r="QL272"/>
      <c r="QM272"/>
      <c r="QN272"/>
      <c r="QO272"/>
      <c r="QP272"/>
      <c r="QQ272"/>
      <c r="QR272"/>
      <c r="QS272"/>
      <c r="QT272"/>
      <c r="QU272"/>
      <c r="QV272"/>
      <c r="QW272"/>
      <c r="QX272"/>
      <c r="QY272"/>
      <c r="QZ272"/>
      <c r="RA272"/>
      <c r="RB272"/>
      <c r="RC272"/>
      <c r="RD272"/>
      <c r="RE272"/>
      <c r="RF272"/>
      <c r="RG272"/>
      <c r="RH272"/>
      <c r="RI272"/>
      <c r="RJ272"/>
      <c r="RK272"/>
      <c r="RL272"/>
      <c r="RM272"/>
      <c r="RN272"/>
      <c r="RO272"/>
      <c r="RP272"/>
      <c r="RQ272"/>
      <c r="RR272"/>
      <c r="RS272"/>
      <c r="RT272"/>
      <c r="RU272"/>
      <c r="RV272"/>
      <c r="RW272"/>
      <c r="RX272"/>
      <c r="RY272"/>
      <c r="RZ272"/>
      <c r="SA272"/>
      <c r="SB272"/>
      <c r="SC272"/>
      <c r="SD272"/>
      <c r="SE272"/>
      <c r="SF272"/>
      <c r="SG272"/>
      <c r="SH272"/>
      <c r="SI272"/>
      <c r="SJ272"/>
      <c r="SK272"/>
      <c r="SL272"/>
      <c r="SM272"/>
      <c r="SN272"/>
      <c r="SO272"/>
      <c r="SP272"/>
      <c r="SQ272"/>
      <c r="SR272"/>
      <c r="SS272"/>
      <c r="ST272"/>
      <c r="SU272"/>
      <c r="SV272"/>
      <c r="SW272"/>
      <c r="SX272"/>
      <c r="SY272"/>
      <c r="SZ272"/>
      <c r="TA272"/>
      <c r="TB272"/>
      <c r="TC272"/>
      <c r="TD272"/>
      <c r="TE272"/>
      <c r="TF272"/>
      <c r="TG272"/>
      <c r="TH272"/>
      <c r="TI272"/>
      <c r="TJ272"/>
      <c r="TK272"/>
      <c r="TL272"/>
      <c r="TM272"/>
      <c r="TN272"/>
      <c r="TO272"/>
      <c r="TP272"/>
      <c r="TQ272"/>
      <c r="TR272"/>
      <c r="TS272"/>
      <c r="TT272"/>
      <c r="TU272"/>
      <c r="TV272"/>
      <c r="TW272"/>
      <c r="TX272"/>
      <c r="TY272"/>
      <c r="TZ272"/>
      <c r="UA272"/>
      <c r="UB272"/>
      <c r="UC272"/>
      <c r="UD272"/>
      <c r="UE272"/>
      <c r="UF272"/>
      <c r="UG272"/>
      <c r="UH272"/>
      <c r="UI272"/>
      <c r="UJ272"/>
      <c r="UK272"/>
      <c r="UL272"/>
      <c r="UM272"/>
      <c r="UN272"/>
      <c r="UO272"/>
      <c r="UP272"/>
      <c r="UQ272"/>
      <c r="UR272"/>
      <c r="US272"/>
      <c r="UT272"/>
      <c r="UU272"/>
      <c r="UV272"/>
      <c r="UW272"/>
      <c r="UX272"/>
      <c r="UY272"/>
      <c r="UZ272"/>
      <c r="VA272"/>
      <c r="VB272"/>
      <c r="VC272"/>
      <c r="VD272"/>
      <c r="VE272"/>
      <c r="VF272"/>
      <c r="VG272"/>
      <c r="VH272"/>
      <c r="VI272"/>
      <c r="VJ272"/>
      <c r="VK272"/>
      <c r="VL272"/>
      <c r="VM272"/>
      <c r="VN272"/>
      <c r="VO272"/>
      <c r="VP272"/>
      <c r="VQ272"/>
      <c r="VR272"/>
      <c r="VS272"/>
      <c r="VT272"/>
      <c r="VU272"/>
      <c r="VV272"/>
      <c r="VW272"/>
      <c r="VX272"/>
      <c r="VY272"/>
      <c r="VZ272"/>
      <c r="WA272"/>
      <c r="WB272"/>
      <c r="WC272"/>
      <c r="WD272"/>
      <c r="WE272"/>
      <c r="WF272"/>
      <c r="WG272"/>
      <c r="WH272"/>
      <c r="WI272"/>
      <c r="WJ272"/>
      <c r="WK272"/>
      <c r="WL272"/>
      <c r="WM272"/>
      <c r="WN272"/>
      <c r="WO272"/>
      <c r="WP272"/>
      <c r="WQ272"/>
      <c r="WR272"/>
      <c r="WS272"/>
      <c r="WT272"/>
      <c r="WU272"/>
      <c r="WV272"/>
      <c r="WW272"/>
      <c r="WX272"/>
      <c r="WY272"/>
      <c r="WZ272"/>
      <c r="XA272"/>
      <c r="XB272"/>
      <c r="XC272"/>
      <c r="XD272"/>
      <c r="XE272"/>
      <c r="XF272"/>
      <c r="XG272"/>
      <c r="XH272"/>
      <c r="XI272"/>
      <c r="XJ272"/>
      <c r="XK272"/>
      <c r="XL272"/>
      <c r="XM272"/>
      <c r="XN272"/>
      <c r="XO272"/>
      <c r="XP272"/>
      <c r="XQ272"/>
      <c r="XR272"/>
      <c r="XS272"/>
      <c r="XT272"/>
      <c r="XU272"/>
      <c r="XV272"/>
      <c r="XW272"/>
      <c r="XX272"/>
      <c r="XY272"/>
      <c r="XZ272"/>
      <c r="YA272"/>
      <c r="YB272"/>
      <c r="YC272"/>
      <c r="YD272"/>
      <c r="YE272"/>
      <c r="YF272"/>
      <c r="YG272"/>
      <c r="YH272"/>
      <c r="YI272"/>
      <c r="YJ272"/>
      <c r="YK272"/>
      <c r="YL272"/>
      <c r="YM272"/>
      <c r="YN272"/>
      <c r="YO272"/>
      <c r="YP272"/>
      <c r="YQ272"/>
      <c r="YR272"/>
      <c r="YS272"/>
      <c r="YT272"/>
      <c r="YU272"/>
      <c r="YV272"/>
      <c r="YW272"/>
      <c r="YX272"/>
      <c r="YY272"/>
      <c r="YZ272"/>
      <c r="ZA272"/>
      <c r="ZB272"/>
      <c r="ZC272"/>
      <c r="ZD272"/>
      <c r="ZE272"/>
      <c r="ZF272"/>
      <c r="ZG272"/>
      <c r="ZH272"/>
      <c r="ZI272"/>
      <c r="ZJ272"/>
      <c r="ZK272"/>
      <c r="ZL272"/>
      <c r="ZM272"/>
      <c r="ZN272"/>
      <c r="ZO272"/>
      <c r="ZP272"/>
      <c r="ZQ272"/>
      <c r="ZR272"/>
      <c r="ZS272"/>
      <c r="ZT272"/>
      <c r="ZU272"/>
      <c r="ZV272"/>
      <c r="ZW272"/>
      <c r="ZX272"/>
      <c r="ZY272"/>
      <c r="ZZ272"/>
      <c r="AAA272"/>
      <c r="AAB272"/>
      <c r="AAC272"/>
      <c r="AAD272"/>
      <c r="AAE272"/>
      <c r="AAF272"/>
      <c r="AAG272"/>
      <c r="AAH272"/>
      <c r="AAI272"/>
      <c r="AAJ272"/>
      <c r="AAK272"/>
      <c r="AAL272"/>
      <c r="AAM272"/>
      <c r="AAN272"/>
      <c r="AAO272"/>
      <c r="AAP272"/>
      <c r="AAQ272"/>
      <c r="AAR272"/>
      <c r="AAS272"/>
      <c r="AAT272"/>
      <c r="AAU272"/>
      <c r="AAV272"/>
      <c r="AAW272"/>
      <c r="AAX272"/>
      <c r="AAY272"/>
      <c r="AAZ272"/>
      <c r="ABA272"/>
      <c r="ABB272"/>
      <c r="ABC272"/>
      <c r="ABD272"/>
      <c r="ABE272"/>
      <c r="ABF272"/>
      <c r="ABG272"/>
      <c r="ABH272"/>
      <c r="ABI272"/>
      <c r="ABJ272"/>
      <c r="ABK272"/>
      <c r="ABL272"/>
      <c r="ABM272"/>
      <c r="ABN272"/>
      <c r="ABO272"/>
      <c r="ABP272"/>
      <c r="ABQ272"/>
      <c r="ABR272"/>
      <c r="ABS272"/>
      <c r="ABT272"/>
      <c r="ABU272"/>
      <c r="ABV272"/>
      <c r="ABW272"/>
      <c r="ABX272"/>
      <c r="ABY272"/>
      <c r="ABZ272"/>
      <c r="ACA272"/>
      <c r="ACB272"/>
      <c r="ACC272"/>
      <c r="ACD272"/>
      <c r="ACE272"/>
      <c r="ACF272"/>
      <c r="ACG272"/>
      <c r="ACH272"/>
      <c r="ACI272"/>
      <c r="ACJ272"/>
      <c r="ACK272"/>
      <c r="ACL272"/>
      <c r="ACM272"/>
      <c r="ACN272"/>
      <c r="ACO272"/>
      <c r="ACP272"/>
      <c r="ACQ272"/>
      <c r="ACR272"/>
      <c r="ACS272"/>
      <c r="ACT272"/>
      <c r="ACU272"/>
      <c r="ACV272"/>
      <c r="ACW272"/>
      <c r="ACX272"/>
      <c r="ACY272"/>
      <c r="ACZ272"/>
      <c r="ADA272"/>
      <c r="ADB272"/>
      <c r="ADC272"/>
      <c r="ADD272"/>
      <c r="ADE272"/>
      <c r="ADF272"/>
      <c r="ADG272"/>
      <c r="ADH272"/>
      <c r="ADI272"/>
      <c r="ADJ272"/>
      <c r="ADK272"/>
      <c r="ADL272"/>
      <c r="ADM272"/>
      <c r="ADN272"/>
      <c r="ADO272"/>
      <c r="ADP272"/>
      <c r="ADQ272"/>
      <c r="ADR272"/>
      <c r="ADS272"/>
      <c r="ADT272"/>
      <c r="ADU272"/>
      <c r="ADV272"/>
      <c r="ADW272"/>
      <c r="ADX272"/>
      <c r="ADY272"/>
      <c r="ADZ272"/>
      <c r="AEA272"/>
      <c r="AEB272"/>
      <c r="AEC272"/>
      <c r="AED272"/>
      <c r="AEE272"/>
      <c r="AEF272"/>
      <c r="AEG272"/>
      <c r="AEH272"/>
      <c r="AEI272"/>
      <c r="AEJ272"/>
      <c r="AEK272"/>
      <c r="AEL272"/>
      <c r="AEM272"/>
      <c r="AEN272"/>
      <c r="AEO272"/>
      <c r="AEP272"/>
      <c r="AEQ272"/>
      <c r="AER272"/>
      <c r="AES272"/>
      <c r="AET272"/>
      <c r="AEU272"/>
      <c r="AEV272"/>
      <c r="AEW272"/>
      <c r="AEX272"/>
      <c r="AEY272"/>
      <c r="AEZ272"/>
      <c r="AFA272"/>
      <c r="AFB272"/>
      <c r="AFC272"/>
      <c r="AFD272"/>
      <c r="AFE272"/>
      <c r="AFF272"/>
      <c r="AFG272"/>
      <c r="AFH272"/>
      <c r="AFI272"/>
      <c r="AFJ272"/>
      <c r="AFK272"/>
      <c r="AFL272"/>
      <c r="AFM272"/>
      <c r="AFN272"/>
      <c r="AFO272"/>
      <c r="AFP272"/>
      <c r="AFQ272"/>
      <c r="AFR272"/>
      <c r="AFS272"/>
      <c r="AFT272"/>
      <c r="AFU272"/>
      <c r="AFV272"/>
      <c r="AFW272"/>
      <c r="AFX272"/>
      <c r="AFY272"/>
      <c r="AFZ272"/>
      <c r="AGA272"/>
      <c r="AGB272"/>
      <c r="AGC272"/>
      <c r="AGD272"/>
      <c r="AGE272"/>
      <c r="AGF272"/>
      <c r="AGG272"/>
      <c r="AGH272"/>
      <c r="AGI272"/>
      <c r="AGJ272"/>
      <c r="AGK272"/>
      <c r="AGL272"/>
      <c r="AGM272"/>
      <c r="AGN272"/>
      <c r="AGO272"/>
      <c r="AGP272"/>
      <c r="AGQ272"/>
      <c r="AGR272"/>
      <c r="AGS272"/>
      <c r="AGT272"/>
      <c r="AGU272"/>
      <c r="AGV272"/>
      <c r="AGW272"/>
      <c r="AGX272"/>
      <c r="AGY272"/>
      <c r="AGZ272"/>
      <c r="AHA272"/>
      <c r="AHB272"/>
      <c r="AHC272"/>
      <c r="AHD272"/>
      <c r="AHE272"/>
      <c r="AHF272"/>
      <c r="AHG272"/>
      <c r="AHH272"/>
      <c r="AHI272"/>
      <c r="AHJ272"/>
      <c r="AHK272"/>
      <c r="AHL272"/>
      <c r="AHM272"/>
      <c r="AHN272"/>
      <c r="AHO272"/>
      <c r="AHP272"/>
      <c r="AHQ272"/>
      <c r="AHR272"/>
      <c r="AHS272"/>
      <c r="AHT272"/>
      <c r="AHU272"/>
      <c r="AHV272"/>
      <c r="AHW272"/>
      <c r="AHX272"/>
      <c r="AHY272"/>
      <c r="AHZ272"/>
      <c r="AIA272"/>
      <c r="AIB272"/>
      <c r="AIC272"/>
      <c r="AID272"/>
      <c r="AIE272"/>
      <c r="AIF272"/>
      <c r="AIG272"/>
      <c r="AIH272"/>
      <c r="AII272"/>
      <c r="AIJ272"/>
      <c r="AIK272"/>
      <c r="AIL272"/>
      <c r="AIM272"/>
      <c r="AIN272"/>
      <c r="AIO272"/>
      <c r="AIP272"/>
      <c r="AIQ272"/>
      <c r="AIR272"/>
      <c r="AIS272"/>
      <c r="AIT272"/>
      <c r="AIU272"/>
      <c r="AIV272"/>
      <c r="AIW272"/>
      <c r="AIX272"/>
      <c r="AIY272"/>
      <c r="AIZ272"/>
      <c r="AJA272"/>
      <c r="AJB272"/>
      <c r="AJC272"/>
      <c r="AJD272"/>
      <c r="AJE272"/>
      <c r="AJF272"/>
      <c r="AJG272"/>
      <c r="AJH272"/>
      <c r="AJI272"/>
      <c r="AJJ272"/>
      <c r="AJK272"/>
      <c r="AJL272"/>
      <c r="AJM272"/>
      <c r="AJN272"/>
      <c r="AJO272"/>
      <c r="AJP272"/>
      <c r="AJQ272"/>
      <c r="AJR272"/>
      <c r="AJS272"/>
      <c r="AJT272"/>
      <c r="AJU272"/>
      <c r="AJV272"/>
      <c r="AJW272"/>
      <c r="AJX272"/>
      <c r="AJY272"/>
      <c r="AJZ272"/>
      <c r="AKA272"/>
      <c r="AKB272"/>
      <c r="AKC272"/>
      <c r="AKD272"/>
      <c r="AKE272"/>
      <c r="AKF272"/>
      <c r="AKG272"/>
      <c r="AKH272"/>
      <c r="AKI272"/>
      <c r="AKJ272"/>
      <c r="AKK272"/>
      <c r="AKL272"/>
      <c r="AKM272"/>
      <c r="AKN272"/>
      <c r="AKO272"/>
      <c r="AKP272"/>
      <c r="AKQ272"/>
      <c r="AKR272"/>
      <c r="AKS272"/>
      <c r="AKT272"/>
      <c r="AKU272"/>
      <c r="AKV272"/>
      <c r="AKW272"/>
      <c r="AKX272"/>
      <c r="AKY272"/>
      <c r="AKZ272"/>
      <c r="ALA272"/>
      <c r="ALB272"/>
      <c r="ALC272"/>
      <c r="ALD272"/>
      <c r="ALE272"/>
      <c r="ALF272"/>
      <c r="ALG272"/>
      <c r="ALH272"/>
      <c r="ALI272"/>
      <c r="ALJ272"/>
      <c r="ALK272"/>
      <c r="ALL272"/>
      <c r="ALM272"/>
      <c r="ALN272"/>
      <c r="ALO272"/>
      <c r="ALP272"/>
      <c r="ALQ272"/>
      <c r="ALR272"/>
      <c r="ALS272"/>
      <c r="ALT272"/>
      <c r="ALU272"/>
      <c r="ALV272"/>
      <c r="ALW272"/>
      <c r="ALX272"/>
      <c r="ALY272"/>
      <c r="ALZ272"/>
      <c r="AMA272"/>
      <c r="AMB272"/>
      <c r="AMC272"/>
      <c r="AMD272"/>
      <c r="AME272"/>
      <c r="AMF272"/>
      <c r="AMG272"/>
      <c r="AMH272"/>
      <c r="AMI272"/>
      <c r="AMJ272"/>
    </row>
    <row r="273" spans="1:1024">
      <c r="A273" s="92"/>
      <c r="B273" s="31" t="s">
        <v>303</v>
      </c>
      <c r="C273" s="31"/>
      <c r="D273" s="31"/>
      <c r="E273" s="31"/>
      <c r="F273" s="31"/>
      <c r="G273" s="192"/>
      <c r="H273" s="242">
        <v>3</v>
      </c>
      <c r="I273" s="34"/>
      <c r="J273" s="194"/>
      <c r="K273" s="31"/>
      <c r="L273" s="171"/>
      <c r="M273" s="128"/>
      <c r="N273" s="31"/>
      <c r="O273" s="31"/>
      <c r="P273" s="31"/>
      <c r="Q273" s="69"/>
      <c r="R273" s="187">
        <f t="shared" si="11"/>
        <v>3</v>
      </c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  <c r="IZ273"/>
      <c r="JA273"/>
      <c r="JB273"/>
      <c r="JC273"/>
      <c r="JD273"/>
      <c r="JE273"/>
      <c r="JF273"/>
      <c r="JG273"/>
      <c r="JH273"/>
      <c r="JI273"/>
      <c r="JJ273"/>
      <c r="JK273"/>
      <c r="JL273"/>
      <c r="JM273"/>
      <c r="JN273"/>
      <c r="JO273"/>
      <c r="JP273"/>
      <c r="JQ273"/>
      <c r="JR273"/>
      <c r="JS273"/>
      <c r="JT273"/>
      <c r="JU273"/>
      <c r="JV273"/>
      <c r="JW273"/>
      <c r="JX273"/>
      <c r="JY273"/>
      <c r="JZ273"/>
      <c r="KA273"/>
      <c r="KB273"/>
      <c r="KC273"/>
      <c r="KD273"/>
      <c r="KE273"/>
      <c r="KF273"/>
      <c r="KG273"/>
      <c r="KH273"/>
      <c r="KI273"/>
      <c r="KJ273"/>
      <c r="KK273"/>
      <c r="KL273"/>
      <c r="KM273"/>
      <c r="KN273"/>
      <c r="KO273"/>
      <c r="KP273"/>
      <c r="KQ273"/>
      <c r="KR273"/>
      <c r="KS273"/>
      <c r="KT273"/>
      <c r="KU273"/>
      <c r="KV273"/>
      <c r="KW273"/>
      <c r="KX273"/>
      <c r="KY273"/>
      <c r="KZ273"/>
      <c r="LA273"/>
      <c r="LB273"/>
      <c r="LC273"/>
      <c r="LD273"/>
      <c r="LE273"/>
      <c r="LF273"/>
      <c r="LG273"/>
      <c r="LH273"/>
      <c r="LI273"/>
      <c r="LJ273"/>
      <c r="LK273"/>
      <c r="LL273"/>
      <c r="LM273"/>
      <c r="LN273"/>
      <c r="LO273"/>
      <c r="LP273"/>
      <c r="LQ273"/>
      <c r="LR273"/>
      <c r="LS273"/>
      <c r="LT273"/>
      <c r="LU273"/>
      <c r="LV273"/>
      <c r="LW273"/>
      <c r="LX273"/>
      <c r="LY273"/>
      <c r="LZ273"/>
      <c r="MA273"/>
      <c r="MB273"/>
      <c r="MC273"/>
      <c r="MD273"/>
      <c r="ME273"/>
      <c r="MF273"/>
      <c r="MG273"/>
      <c r="MH273"/>
      <c r="MI273"/>
      <c r="MJ273"/>
      <c r="MK273"/>
      <c r="ML273"/>
      <c r="MM273"/>
      <c r="MN273"/>
      <c r="MO273"/>
      <c r="MP273"/>
      <c r="MQ273"/>
      <c r="MR273"/>
      <c r="MS273"/>
      <c r="MT273"/>
      <c r="MU273"/>
      <c r="MV273"/>
      <c r="MW273"/>
      <c r="MX273"/>
      <c r="MY273"/>
      <c r="MZ273"/>
      <c r="NA273"/>
      <c r="NB273"/>
      <c r="NC273"/>
      <c r="ND273"/>
      <c r="NE273"/>
      <c r="NF273"/>
      <c r="NG273"/>
      <c r="NH273"/>
      <c r="NI273"/>
      <c r="NJ273"/>
      <c r="NK273"/>
      <c r="NL273"/>
      <c r="NM273"/>
      <c r="NN273"/>
      <c r="NO273"/>
      <c r="NP273"/>
      <c r="NQ273"/>
      <c r="NR273"/>
      <c r="NS273"/>
      <c r="NT273"/>
      <c r="NU273"/>
      <c r="NV273"/>
      <c r="NW273"/>
      <c r="NX273"/>
      <c r="NY273"/>
      <c r="NZ273"/>
      <c r="OA273"/>
      <c r="OB273"/>
      <c r="OC273"/>
      <c r="OD273"/>
      <c r="OE273"/>
      <c r="OF273"/>
      <c r="OG273"/>
      <c r="OH273"/>
      <c r="OI273"/>
      <c r="OJ273"/>
      <c r="OK273"/>
      <c r="OL273"/>
      <c r="OM273"/>
      <c r="ON273"/>
      <c r="OO273"/>
      <c r="OP273"/>
      <c r="OQ273"/>
      <c r="OR273"/>
      <c r="OS273"/>
      <c r="OT273"/>
      <c r="OU273"/>
      <c r="OV273"/>
      <c r="OW273"/>
      <c r="OX273"/>
      <c r="OY273"/>
      <c r="OZ273"/>
      <c r="PA273"/>
      <c r="PB273"/>
      <c r="PC273"/>
      <c r="PD273"/>
      <c r="PE273"/>
      <c r="PF273"/>
      <c r="PG273"/>
      <c r="PH273"/>
      <c r="PI273"/>
      <c r="PJ273"/>
      <c r="PK273"/>
      <c r="PL273"/>
      <c r="PM273"/>
      <c r="PN273"/>
      <c r="PO273"/>
      <c r="PP273"/>
      <c r="PQ273"/>
      <c r="PR273"/>
      <c r="PS273"/>
      <c r="PT273"/>
      <c r="PU273"/>
      <c r="PV273"/>
      <c r="PW273"/>
      <c r="PX273"/>
      <c r="PY273"/>
      <c r="PZ273"/>
      <c r="QA273"/>
      <c r="QB273"/>
      <c r="QC273"/>
      <c r="QD273"/>
      <c r="QE273"/>
      <c r="QF273"/>
      <c r="QG273"/>
      <c r="QH273"/>
      <c r="QI273"/>
      <c r="QJ273"/>
      <c r="QK273"/>
      <c r="QL273"/>
      <c r="QM273"/>
      <c r="QN273"/>
      <c r="QO273"/>
      <c r="QP273"/>
      <c r="QQ273"/>
      <c r="QR273"/>
      <c r="QS273"/>
      <c r="QT273"/>
      <c r="QU273"/>
      <c r="QV273"/>
      <c r="QW273"/>
      <c r="QX273"/>
      <c r="QY273"/>
      <c r="QZ273"/>
      <c r="RA273"/>
      <c r="RB273"/>
      <c r="RC273"/>
      <c r="RD273"/>
      <c r="RE273"/>
      <c r="RF273"/>
      <c r="RG273"/>
      <c r="RH273"/>
      <c r="RI273"/>
      <c r="RJ273"/>
      <c r="RK273"/>
      <c r="RL273"/>
      <c r="RM273"/>
      <c r="RN273"/>
      <c r="RO273"/>
      <c r="RP273"/>
      <c r="RQ273"/>
      <c r="RR273"/>
      <c r="RS273"/>
      <c r="RT273"/>
      <c r="RU273"/>
      <c r="RV273"/>
      <c r="RW273"/>
      <c r="RX273"/>
      <c r="RY273"/>
      <c r="RZ273"/>
      <c r="SA273"/>
      <c r="SB273"/>
      <c r="SC273"/>
      <c r="SD273"/>
      <c r="SE273"/>
      <c r="SF273"/>
      <c r="SG273"/>
      <c r="SH273"/>
      <c r="SI273"/>
      <c r="SJ273"/>
      <c r="SK273"/>
      <c r="SL273"/>
      <c r="SM273"/>
      <c r="SN273"/>
      <c r="SO273"/>
      <c r="SP273"/>
      <c r="SQ273"/>
      <c r="SR273"/>
      <c r="SS273"/>
      <c r="ST273"/>
      <c r="SU273"/>
      <c r="SV273"/>
      <c r="SW273"/>
      <c r="SX273"/>
      <c r="SY273"/>
      <c r="SZ273"/>
      <c r="TA273"/>
      <c r="TB273"/>
      <c r="TC273"/>
      <c r="TD273"/>
      <c r="TE273"/>
      <c r="TF273"/>
      <c r="TG273"/>
      <c r="TH273"/>
      <c r="TI273"/>
      <c r="TJ273"/>
      <c r="TK273"/>
      <c r="TL273"/>
      <c r="TM273"/>
      <c r="TN273"/>
      <c r="TO273"/>
      <c r="TP273"/>
      <c r="TQ273"/>
      <c r="TR273"/>
      <c r="TS273"/>
      <c r="TT273"/>
      <c r="TU273"/>
      <c r="TV273"/>
      <c r="TW273"/>
      <c r="TX273"/>
      <c r="TY273"/>
      <c r="TZ273"/>
      <c r="UA273"/>
      <c r="UB273"/>
      <c r="UC273"/>
      <c r="UD273"/>
      <c r="UE273"/>
      <c r="UF273"/>
      <c r="UG273"/>
      <c r="UH273"/>
      <c r="UI273"/>
      <c r="UJ273"/>
      <c r="UK273"/>
      <c r="UL273"/>
      <c r="UM273"/>
      <c r="UN273"/>
      <c r="UO273"/>
      <c r="UP273"/>
      <c r="UQ273"/>
      <c r="UR273"/>
      <c r="US273"/>
      <c r="UT273"/>
      <c r="UU273"/>
      <c r="UV273"/>
      <c r="UW273"/>
      <c r="UX273"/>
      <c r="UY273"/>
      <c r="UZ273"/>
      <c r="VA273"/>
      <c r="VB273"/>
      <c r="VC273"/>
      <c r="VD273"/>
      <c r="VE273"/>
      <c r="VF273"/>
      <c r="VG273"/>
      <c r="VH273"/>
      <c r="VI273"/>
      <c r="VJ273"/>
      <c r="VK273"/>
      <c r="VL273"/>
      <c r="VM273"/>
      <c r="VN273"/>
      <c r="VO273"/>
      <c r="VP273"/>
      <c r="VQ273"/>
      <c r="VR273"/>
      <c r="VS273"/>
      <c r="VT273"/>
      <c r="VU273"/>
      <c r="VV273"/>
      <c r="VW273"/>
      <c r="VX273"/>
      <c r="VY273"/>
      <c r="VZ273"/>
      <c r="WA273"/>
      <c r="WB273"/>
      <c r="WC273"/>
      <c r="WD273"/>
      <c r="WE273"/>
      <c r="WF273"/>
      <c r="WG273"/>
      <c r="WH273"/>
      <c r="WI273"/>
      <c r="WJ273"/>
      <c r="WK273"/>
      <c r="WL273"/>
      <c r="WM273"/>
      <c r="WN273"/>
      <c r="WO273"/>
      <c r="WP273"/>
      <c r="WQ273"/>
      <c r="WR273"/>
      <c r="WS273"/>
      <c r="WT273"/>
      <c r="WU273"/>
      <c r="WV273"/>
      <c r="WW273"/>
      <c r="WX273"/>
      <c r="WY273"/>
      <c r="WZ273"/>
      <c r="XA273"/>
      <c r="XB273"/>
      <c r="XC273"/>
      <c r="XD273"/>
      <c r="XE273"/>
      <c r="XF273"/>
      <c r="XG273"/>
      <c r="XH273"/>
      <c r="XI273"/>
      <c r="XJ273"/>
      <c r="XK273"/>
      <c r="XL273"/>
      <c r="XM273"/>
      <c r="XN273"/>
      <c r="XO273"/>
      <c r="XP273"/>
      <c r="XQ273"/>
      <c r="XR273"/>
      <c r="XS273"/>
      <c r="XT273"/>
      <c r="XU273"/>
      <c r="XV273"/>
      <c r="XW273"/>
      <c r="XX273"/>
      <c r="XY273"/>
      <c r="XZ273"/>
      <c r="YA273"/>
      <c r="YB273"/>
      <c r="YC273"/>
      <c r="YD273"/>
      <c r="YE273"/>
      <c r="YF273"/>
      <c r="YG273"/>
      <c r="YH273"/>
      <c r="YI273"/>
      <c r="YJ273"/>
      <c r="YK273"/>
      <c r="YL273"/>
      <c r="YM273"/>
      <c r="YN273"/>
      <c r="YO273"/>
      <c r="YP273"/>
      <c r="YQ273"/>
      <c r="YR273"/>
      <c r="YS273"/>
      <c r="YT273"/>
      <c r="YU273"/>
      <c r="YV273"/>
      <c r="YW273"/>
      <c r="YX273"/>
      <c r="YY273"/>
      <c r="YZ273"/>
      <c r="ZA273"/>
      <c r="ZB273"/>
      <c r="ZC273"/>
      <c r="ZD273"/>
      <c r="ZE273"/>
      <c r="ZF273"/>
      <c r="ZG273"/>
      <c r="ZH273"/>
      <c r="ZI273"/>
      <c r="ZJ273"/>
      <c r="ZK273"/>
      <c r="ZL273"/>
      <c r="ZM273"/>
      <c r="ZN273"/>
      <c r="ZO273"/>
      <c r="ZP273"/>
      <c r="ZQ273"/>
      <c r="ZR273"/>
      <c r="ZS273"/>
      <c r="ZT273"/>
      <c r="ZU273"/>
      <c r="ZV273"/>
      <c r="ZW273"/>
      <c r="ZX273"/>
      <c r="ZY273"/>
      <c r="ZZ273"/>
      <c r="AAA273"/>
      <c r="AAB273"/>
      <c r="AAC273"/>
      <c r="AAD273"/>
      <c r="AAE273"/>
      <c r="AAF273"/>
      <c r="AAG273"/>
      <c r="AAH273"/>
      <c r="AAI273"/>
      <c r="AAJ273"/>
      <c r="AAK273"/>
      <c r="AAL273"/>
      <c r="AAM273"/>
      <c r="AAN273"/>
      <c r="AAO273"/>
      <c r="AAP273"/>
      <c r="AAQ273"/>
      <c r="AAR273"/>
      <c r="AAS273"/>
      <c r="AAT273"/>
      <c r="AAU273"/>
      <c r="AAV273"/>
      <c r="AAW273"/>
      <c r="AAX273"/>
      <c r="AAY273"/>
      <c r="AAZ273"/>
      <c r="ABA273"/>
      <c r="ABB273"/>
      <c r="ABC273"/>
      <c r="ABD273"/>
      <c r="ABE273"/>
      <c r="ABF273"/>
      <c r="ABG273"/>
      <c r="ABH273"/>
      <c r="ABI273"/>
      <c r="ABJ273"/>
      <c r="ABK273"/>
      <c r="ABL273"/>
      <c r="ABM273"/>
      <c r="ABN273"/>
      <c r="ABO273"/>
      <c r="ABP273"/>
      <c r="ABQ273"/>
      <c r="ABR273"/>
      <c r="ABS273"/>
      <c r="ABT273"/>
      <c r="ABU273"/>
      <c r="ABV273"/>
      <c r="ABW273"/>
      <c r="ABX273"/>
      <c r="ABY273"/>
      <c r="ABZ273"/>
      <c r="ACA273"/>
      <c r="ACB273"/>
      <c r="ACC273"/>
      <c r="ACD273"/>
      <c r="ACE273"/>
      <c r="ACF273"/>
      <c r="ACG273"/>
      <c r="ACH273"/>
      <c r="ACI273"/>
      <c r="ACJ273"/>
      <c r="ACK273"/>
      <c r="ACL273"/>
      <c r="ACM273"/>
      <c r="ACN273"/>
      <c r="ACO273"/>
      <c r="ACP273"/>
      <c r="ACQ273"/>
      <c r="ACR273"/>
      <c r="ACS273"/>
      <c r="ACT273"/>
      <c r="ACU273"/>
      <c r="ACV273"/>
      <c r="ACW273"/>
      <c r="ACX273"/>
      <c r="ACY273"/>
      <c r="ACZ273"/>
      <c r="ADA273"/>
      <c r="ADB273"/>
      <c r="ADC273"/>
      <c r="ADD273"/>
      <c r="ADE273"/>
      <c r="ADF273"/>
      <c r="ADG273"/>
      <c r="ADH273"/>
      <c r="ADI273"/>
      <c r="ADJ273"/>
      <c r="ADK273"/>
      <c r="ADL273"/>
      <c r="ADM273"/>
      <c r="ADN273"/>
      <c r="ADO273"/>
      <c r="ADP273"/>
      <c r="ADQ273"/>
      <c r="ADR273"/>
      <c r="ADS273"/>
      <c r="ADT273"/>
      <c r="ADU273"/>
      <c r="ADV273"/>
      <c r="ADW273"/>
      <c r="ADX273"/>
      <c r="ADY273"/>
      <c r="ADZ273"/>
      <c r="AEA273"/>
      <c r="AEB273"/>
      <c r="AEC273"/>
      <c r="AED273"/>
      <c r="AEE273"/>
      <c r="AEF273"/>
      <c r="AEG273"/>
      <c r="AEH273"/>
      <c r="AEI273"/>
      <c r="AEJ273"/>
      <c r="AEK273"/>
      <c r="AEL273"/>
      <c r="AEM273"/>
      <c r="AEN273"/>
      <c r="AEO273"/>
      <c r="AEP273"/>
      <c r="AEQ273"/>
      <c r="AER273"/>
      <c r="AES273"/>
      <c r="AET273"/>
      <c r="AEU273"/>
      <c r="AEV273"/>
      <c r="AEW273"/>
      <c r="AEX273"/>
      <c r="AEY273"/>
      <c r="AEZ273"/>
      <c r="AFA273"/>
      <c r="AFB273"/>
      <c r="AFC273"/>
      <c r="AFD273"/>
      <c r="AFE273"/>
      <c r="AFF273"/>
      <c r="AFG273"/>
      <c r="AFH273"/>
      <c r="AFI273"/>
      <c r="AFJ273"/>
      <c r="AFK273"/>
      <c r="AFL273"/>
      <c r="AFM273"/>
      <c r="AFN273"/>
      <c r="AFO273"/>
      <c r="AFP273"/>
      <c r="AFQ273"/>
      <c r="AFR273"/>
      <c r="AFS273"/>
      <c r="AFT273"/>
      <c r="AFU273"/>
      <c r="AFV273"/>
      <c r="AFW273"/>
      <c r="AFX273"/>
      <c r="AFY273"/>
      <c r="AFZ273"/>
      <c r="AGA273"/>
      <c r="AGB273"/>
      <c r="AGC273"/>
      <c r="AGD273"/>
      <c r="AGE273"/>
      <c r="AGF273"/>
      <c r="AGG273"/>
      <c r="AGH273"/>
      <c r="AGI273"/>
      <c r="AGJ273"/>
      <c r="AGK273"/>
      <c r="AGL273"/>
      <c r="AGM273"/>
      <c r="AGN273"/>
      <c r="AGO273"/>
      <c r="AGP273"/>
      <c r="AGQ273"/>
      <c r="AGR273"/>
      <c r="AGS273"/>
      <c r="AGT273"/>
      <c r="AGU273"/>
      <c r="AGV273"/>
      <c r="AGW273"/>
      <c r="AGX273"/>
      <c r="AGY273"/>
      <c r="AGZ273"/>
      <c r="AHA273"/>
      <c r="AHB273"/>
      <c r="AHC273"/>
      <c r="AHD273"/>
      <c r="AHE273"/>
      <c r="AHF273"/>
      <c r="AHG273"/>
      <c r="AHH273"/>
      <c r="AHI273"/>
      <c r="AHJ273"/>
      <c r="AHK273"/>
      <c r="AHL273"/>
      <c r="AHM273"/>
      <c r="AHN273"/>
      <c r="AHO273"/>
      <c r="AHP273"/>
      <c r="AHQ273"/>
      <c r="AHR273"/>
      <c r="AHS273"/>
      <c r="AHT273"/>
      <c r="AHU273"/>
      <c r="AHV273"/>
      <c r="AHW273"/>
      <c r="AHX273"/>
      <c r="AHY273"/>
      <c r="AHZ273"/>
      <c r="AIA273"/>
      <c r="AIB273"/>
      <c r="AIC273"/>
      <c r="AID273"/>
      <c r="AIE273"/>
      <c r="AIF273"/>
      <c r="AIG273"/>
      <c r="AIH273"/>
      <c r="AII273"/>
      <c r="AIJ273"/>
      <c r="AIK273"/>
      <c r="AIL273"/>
      <c r="AIM273"/>
      <c r="AIN273"/>
      <c r="AIO273"/>
      <c r="AIP273"/>
      <c r="AIQ273"/>
      <c r="AIR273"/>
      <c r="AIS273"/>
      <c r="AIT273"/>
      <c r="AIU273"/>
      <c r="AIV273"/>
      <c r="AIW273"/>
      <c r="AIX273"/>
      <c r="AIY273"/>
      <c r="AIZ273"/>
      <c r="AJA273"/>
      <c r="AJB273"/>
      <c r="AJC273"/>
      <c r="AJD273"/>
      <c r="AJE273"/>
      <c r="AJF273"/>
      <c r="AJG273"/>
      <c r="AJH273"/>
      <c r="AJI273"/>
      <c r="AJJ273"/>
      <c r="AJK273"/>
      <c r="AJL273"/>
      <c r="AJM273"/>
      <c r="AJN273"/>
      <c r="AJO273"/>
      <c r="AJP273"/>
      <c r="AJQ273"/>
      <c r="AJR273"/>
      <c r="AJS273"/>
      <c r="AJT273"/>
      <c r="AJU273"/>
      <c r="AJV273"/>
      <c r="AJW273"/>
      <c r="AJX273"/>
      <c r="AJY273"/>
      <c r="AJZ273"/>
      <c r="AKA273"/>
      <c r="AKB273"/>
      <c r="AKC273"/>
      <c r="AKD273"/>
      <c r="AKE273"/>
      <c r="AKF273"/>
      <c r="AKG273"/>
      <c r="AKH273"/>
      <c r="AKI273"/>
      <c r="AKJ273"/>
      <c r="AKK273"/>
      <c r="AKL273"/>
      <c r="AKM273"/>
      <c r="AKN273"/>
      <c r="AKO273"/>
      <c r="AKP273"/>
      <c r="AKQ273"/>
      <c r="AKR273"/>
      <c r="AKS273"/>
      <c r="AKT273"/>
      <c r="AKU273"/>
      <c r="AKV273"/>
      <c r="AKW273"/>
      <c r="AKX273"/>
      <c r="AKY273"/>
      <c r="AKZ273"/>
      <c r="ALA273"/>
      <c r="ALB273"/>
      <c r="ALC273"/>
      <c r="ALD273"/>
      <c r="ALE273"/>
      <c r="ALF273"/>
      <c r="ALG273"/>
      <c r="ALH273"/>
      <c r="ALI273"/>
      <c r="ALJ273"/>
      <c r="ALK273"/>
      <c r="ALL273"/>
      <c r="ALM273"/>
      <c r="ALN273"/>
      <c r="ALO273"/>
      <c r="ALP273"/>
      <c r="ALQ273"/>
      <c r="ALR273"/>
      <c r="ALS273"/>
      <c r="ALT273"/>
      <c r="ALU273"/>
      <c r="ALV273"/>
      <c r="ALW273"/>
      <c r="ALX273"/>
      <c r="ALY273"/>
      <c r="ALZ273"/>
      <c r="AMA273"/>
      <c r="AMB273"/>
      <c r="AMC273"/>
      <c r="AMD273"/>
      <c r="AME273"/>
      <c r="AMF273"/>
      <c r="AMG273"/>
      <c r="AMH273"/>
      <c r="AMI273"/>
      <c r="AMJ273"/>
    </row>
    <row r="274" spans="1:1024">
      <c r="A274" s="92"/>
      <c r="B274" s="99" t="s">
        <v>304</v>
      </c>
      <c r="C274" s="99"/>
      <c r="D274" s="99"/>
      <c r="E274" s="99"/>
      <c r="F274" s="99"/>
      <c r="G274" s="196"/>
      <c r="H274" s="257"/>
      <c r="I274" s="99"/>
      <c r="J274" s="199">
        <v>1</v>
      </c>
      <c r="K274" s="99"/>
      <c r="L274" s="197"/>
      <c r="M274" s="103"/>
      <c r="N274" s="99"/>
      <c r="O274" s="99"/>
      <c r="P274" s="99"/>
      <c r="Q274" s="124"/>
      <c r="R274" s="200">
        <f t="shared" si="11"/>
        <v>1</v>
      </c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  <c r="IZ274"/>
      <c r="JA274"/>
      <c r="JB274"/>
      <c r="JC274"/>
      <c r="JD274"/>
      <c r="JE274"/>
      <c r="JF274"/>
      <c r="JG274"/>
      <c r="JH274"/>
      <c r="JI274"/>
      <c r="JJ274"/>
      <c r="JK274"/>
      <c r="JL274"/>
      <c r="JM274"/>
      <c r="JN274"/>
      <c r="JO274"/>
      <c r="JP274"/>
      <c r="JQ274"/>
      <c r="JR274"/>
      <c r="JS274"/>
      <c r="JT274"/>
      <c r="JU274"/>
      <c r="JV274"/>
      <c r="JW274"/>
      <c r="JX274"/>
      <c r="JY274"/>
      <c r="JZ274"/>
      <c r="KA274"/>
      <c r="KB274"/>
      <c r="KC274"/>
      <c r="KD274"/>
      <c r="KE274"/>
      <c r="KF274"/>
      <c r="KG274"/>
      <c r="KH274"/>
      <c r="KI274"/>
      <c r="KJ274"/>
      <c r="KK274"/>
      <c r="KL274"/>
      <c r="KM274"/>
      <c r="KN274"/>
      <c r="KO274"/>
      <c r="KP274"/>
      <c r="KQ274"/>
      <c r="KR274"/>
      <c r="KS274"/>
      <c r="KT274"/>
      <c r="KU274"/>
      <c r="KV274"/>
      <c r="KW274"/>
      <c r="KX274"/>
      <c r="KY274"/>
      <c r="KZ274"/>
      <c r="LA274"/>
      <c r="LB274"/>
      <c r="LC274"/>
      <c r="LD274"/>
      <c r="LE274"/>
      <c r="LF274"/>
      <c r="LG274"/>
      <c r="LH274"/>
      <c r="LI274"/>
      <c r="LJ274"/>
      <c r="LK274"/>
      <c r="LL274"/>
      <c r="LM274"/>
      <c r="LN274"/>
      <c r="LO274"/>
      <c r="LP274"/>
      <c r="LQ274"/>
      <c r="LR274"/>
      <c r="LS274"/>
      <c r="LT274"/>
      <c r="LU274"/>
      <c r="LV274"/>
      <c r="LW274"/>
      <c r="LX274"/>
      <c r="LY274"/>
      <c r="LZ274"/>
      <c r="MA274"/>
      <c r="MB274"/>
      <c r="MC274"/>
      <c r="MD274"/>
      <c r="ME274"/>
      <c r="MF274"/>
      <c r="MG274"/>
      <c r="MH274"/>
      <c r="MI274"/>
      <c r="MJ274"/>
      <c r="MK274"/>
      <c r="ML274"/>
      <c r="MM274"/>
      <c r="MN274"/>
      <c r="MO274"/>
      <c r="MP274"/>
      <c r="MQ274"/>
      <c r="MR274"/>
      <c r="MS274"/>
      <c r="MT274"/>
      <c r="MU274"/>
      <c r="MV274"/>
      <c r="MW274"/>
      <c r="MX274"/>
      <c r="MY274"/>
      <c r="MZ274"/>
      <c r="NA274"/>
      <c r="NB274"/>
      <c r="NC274"/>
      <c r="ND274"/>
      <c r="NE274"/>
      <c r="NF274"/>
      <c r="NG274"/>
      <c r="NH274"/>
      <c r="NI274"/>
      <c r="NJ274"/>
      <c r="NK274"/>
      <c r="NL274"/>
      <c r="NM274"/>
      <c r="NN274"/>
      <c r="NO274"/>
      <c r="NP274"/>
      <c r="NQ274"/>
      <c r="NR274"/>
      <c r="NS274"/>
      <c r="NT274"/>
      <c r="NU274"/>
      <c r="NV274"/>
      <c r="NW274"/>
      <c r="NX274"/>
      <c r="NY274"/>
      <c r="NZ274"/>
      <c r="OA274"/>
      <c r="OB274"/>
      <c r="OC274"/>
      <c r="OD274"/>
      <c r="OE274"/>
      <c r="OF274"/>
      <c r="OG274"/>
      <c r="OH274"/>
      <c r="OI274"/>
      <c r="OJ274"/>
      <c r="OK274"/>
      <c r="OL274"/>
      <c r="OM274"/>
      <c r="ON274"/>
      <c r="OO274"/>
      <c r="OP274"/>
      <c r="OQ274"/>
      <c r="OR274"/>
      <c r="OS274"/>
      <c r="OT274"/>
      <c r="OU274"/>
      <c r="OV274"/>
      <c r="OW274"/>
      <c r="OX274"/>
      <c r="OY274"/>
      <c r="OZ274"/>
      <c r="PA274"/>
      <c r="PB274"/>
      <c r="PC274"/>
      <c r="PD274"/>
      <c r="PE274"/>
      <c r="PF274"/>
      <c r="PG274"/>
      <c r="PH274"/>
      <c r="PI274"/>
      <c r="PJ274"/>
      <c r="PK274"/>
      <c r="PL274"/>
      <c r="PM274"/>
      <c r="PN274"/>
      <c r="PO274"/>
      <c r="PP274"/>
      <c r="PQ274"/>
      <c r="PR274"/>
      <c r="PS274"/>
      <c r="PT274"/>
      <c r="PU274"/>
      <c r="PV274"/>
      <c r="PW274"/>
      <c r="PX274"/>
      <c r="PY274"/>
      <c r="PZ274"/>
      <c r="QA274"/>
      <c r="QB274"/>
      <c r="QC274"/>
      <c r="QD274"/>
      <c r="QE274"/>
      <c r="QF274"/>
      <c r="QG274"/>
      <c r="QH274"/>
      <c r="QI274"/>
      <c r="QJ274"/>
      <c r="QK274"/>
      <c r="QL274"/>
      <c r="QM274"/>
      <c r="QN274"/>
      <c r="QO274"/>
      <c r="QP274"/>
      <c r="QQ274"/>
      <c r="QR274"/>
      <c r="QS274"/>
      <c r="QT274"/>
      <c r="QU274"/>
      <c r="QV274"/>
      <c r="QW274"/>
      <c r="QX274"/>
      <c r="QY274"/>
      <c r="QZ274"/>
      <c r="RA274"/>
      <c r="RB274"/>
      <c r="RC274"/>
      <c r="RD274"/>
      <c r="RE274"/>
      <c r="RF274"/>
      <c r="RG274"/>
      <c r="RH274"/>
      <c r="RI274"/>
      <c r="RJ274"/>
      <c r="RK274"/>
      <c r="RL274"/>
      <c r="RM274"/>
      <c r="RN274"/>
      <c r="RO274"/>
      <c r="RP274"/>
      <c r="RQ274"/>
      <c r="RR274"/>
      <c r="RS274"/>
      <c r="RT274"/>
      <c r="RU274"/>
      <c r="RV274"/>
      <c r="RW274"/>
      <c r="RX274"/>
      <c r="RY274"/>
      <c r="RZ274"/>
      <c r="SA274"/>
      <c r="SB274"/>
      <c r="SC274"/>
      <c r="SD274"/>
      <c r="SE274"/>
      <c r="SF274"/>
      <c r="SG274"/>
      <c r="SH274"/>
      <c r="SI274"/>
      <c r="SJ274"/>
      <c r="SK274"/>
      <c r="SL274"/>
      <c r="SM274"/>
      <c r="SN274"/>
      <c r="SO274"/>
      <c r="SP274"/>
      <c r="SQ274"/>
      <c r="SR274"/>
      <c r="SS274"/>
      <c r="ST274"/>
      <c r="SU274"/>
      <c r="SV274"/>
      <c r="SW274"/>
      <c r="SX274"/>
      <c r="SY274"/>
      <c r="SZ274"/>
      <c r="TA274"/>
      <c r="TB274"/>
      <c r="TC274"/>
      <c r="TD274"/>
      <c r="TE274"/>
      <c r="TF274"/>
      <c r="TG274"/>
      <c r="TH274"/>
      <c r="TI274"/>
      <c r="TJ274"/>
      <c r="TK274"/>
      <c r="TL274"/>
      <c r="TM274"/>
      <c r="TN274"/>
      <c r="TO274"/>
      <c r="TP274"/>
      <c r="TQ274"/>
      <c r="TR274"/>
      <c r="TS274"/>
      <c r="TT274"/>
      <c r="TU274"/>
      <c r="TV274"/>
      <c r="TW274"/>
      <c r="TX274"/>
      <c r="TY274"/>
      <c r="TZ274"/>
      <c r="UA274"/>
      <c r="UB274"/>
      <c r="UC274"/>
      <c r="UD274"/>
      <c r="UE274"/>
      <c r="UF274"/>
      <c r="UG274"/>
      <c r="UH274"/>
      <c r="UI274"/>
      <c r="UJ274"/>
      <c r="UK274"/>
      <c r="UL274"/>
      <c r="UM274"/>
      <c r="UN274"/>
      <c r="UO274"/>
      <c r="UP274"/>
      <c r="UQ274"/>
      <c r="UR274"/>
      <c r="US274"/>
      <c r="UT274"/>
      <c r="UU274"/>
      <c r="UV274"/>
      <c r="UW274"/>
      <c r="UX274"/>
      <c r="UY274"/>
      <c r="UZ274"/>
      <c r="VA274"/>
      <c r="VB274"/>
      <c r="VC274"/>
      <c r="VD274"/>
      <c r="VE274"/>
      <c r="VF274"/>
      <c r="VG274"/>
      <c r="VH274"/>
      <c r="VI274"/>
      <c r="VJ274"/>
      <c r="VK274"/>
      <c r="VL274"/>
      <c r="VM274"/>
      <c r="VN274"/>
      <c r="VO274"/>
      <c r="VP274"/>
      <c r="VQ274"/>
      <c r="VR274"/>
      <c r="VS274"/>
      <c r="VT274"/>
      <c r="VU274"/>
      <c r="VV274"/>
      <c r="VW274"/>
      <c r="VX274"/>
      <c r="VY274"/>
      <c r="VZ274"/>
      <c r="WA274"/>
      <c r="WB274"/>
      <c r="WC274"/>
      <c r="WD274"/>
      <c r="WE274"/>
      <c r="WF274"/>
      <c r="WG274"/>
      <c r="WH274"/>
      <c r="WI274"/>
      <c r="WJ274"/>
      <c r="WK274"/>
      <c r="WL274"/>
      <c r="WM274"/>
      <c r="WN274"/>
      <c r="WO274"/>
      <c r="WP274"/>
      <c r="WQ274"/>
      <c r="WR274"/>
      <c r="WS274"/>
      <c r="WT274"/>
      <c r="WU274"/>
      <c r="WV274"/>
      <c r="WW274"/>
      <c r="WX274"/>
      <c r="WY274"/>
      <c r="WZ274"/>
      <c r="XA274"/>
      <c r="XB274"/>
      <c r="XC274"/>
      <c r="XD274"/>
      <c r="XE274"/>
      <c r="XF274"/>
      <c r="XG274"/>
      <c r="XH274"/>
      <c r="XI274"/>
      <c r="XJ274"/>
      <c r="XK274"/>
      <c r="XL274"/>
      <c r="XM274"/>
      <c r="XN274"/>
      <c r="XO274"/>
      <c r="XP274"/>
      <c r="XQ274"/>
      <c r="XR274"/>
      <c r="XS274"/>
      <c r="XT274"/>
      <c r="XU274"/>
      <c r="XV274"/>
      <c r="XW274"/>
      <c r="XX274"/>
      <c r="XY274"/>
      <c r="XZ274"/>
      <c r="YA274"/>
      <c r="YB274"/>
      <c r="YC274"/>
      <c r="YD274"/>
      <c r="YE274"/>
      <c r="YF274"/>
      <c r="YG274"/>
      <c r="YH274"/>
      <c r="YI274"/>
      <c r="YJ274"/>
      <c r="YK274"/>
      <c r="YL274"/>
      <c r="YM274"/>
      <c r="YN274"/>
      <c r="YO274"/>
      <c r="YP274"/>
      <c r="YQ274"/>
      <c r="YR274"/>
      <c r="YS274"/>
      <c r="YT274"/>
      <c r="YU274"/>
      <c r="YV274"/>
      <c r="YW274"/>
      <c r="YX274"/>
      <c r="YY274"/>
      <c r="YZ274"/>
      <c r="ZA274"/>
      <c r="ZB274"/>
      <c r="ZC274"/>
      <c r="ZD274"/>
      <c r="ZE274"/>
      <c r="ZF274"/>
      <c r="ZG274"/>
      <c r="ZH274"/>
      <c r="ZI274"/>
      <c r="ZJ274"/>
      <c r="ZK274"/>
      <c r="ZL274"/>
      <c r="ZM274"/>
      <c r="ZN274"/>
      <c r="ZO274"/>
      <c r="ZP274"/>
      <c r="ZQ274"/>
      <c r="ZR274"/>
      <c r="ZS274"/>
      <c r="ZT274"/>
      <c r="ZU274"/>
      <c r="ZV274"/>
      <c r="ZW274"/>
      <c r="ZX274"/>
      <c r="ZY274"/>
      <c r="ZZ274"/>
      <c r="AAA274"/>
      <c r="AAB274"/>
      <c r="AAC274"/>
      <c r="AAD274"/>
      <c r="AAE274"/>
      <c r="AAF274"/>
      <c r="AAG274"/>
      <c r="AAH274"/>
      <c r="AAI274"/>
      <c r="AAJ274"/>
      <c r="AAK274"/>
      <c r="AAL274"/>
      <c r="AAM274"/>
      <c r="AAN274"/>
      <c r="AAO274"/>
      <c r="AAP274"/>
      <c r="AAQ274"/>
      <c r="AAR274"/>
      <c r="AAS274"/>
      <c r="AAT274"/>
      <c r="AAU274"/>
      <c r="AAV274"/>
      <c r="AAW274"/>
      <c r="AAX274"/>
      <c r="AAY274"/>
      <c r="AAZ274"/>
      <c r="ABA274"/>
      <c r="ABB274"/>
      <c r="ABC274"/>
      <c r="ABD274"/>
      <c r="ABE274"/>
      <c r="ABF274"/>
      <c r="ABG274"/>
      <c r="ABH274"/>
      <c r="ABI274"/>
      <c r="ABJ274"/>
      <c r="ABK274"/>
      <c r="ABL274"/>
      <c r="ABM274"/>
      <c r="ABN274"/>
      <c r="ABO274"/>
      <c r="ABP274"/>
      <c r="ABQ274"/>
      <c r="ABR274"/>
      <c r="ABS274"/>
      <c r="ABT274"/>
      <c r="ABU274"/>
      <c r="ABV274"/>
      <c r="ABW274"/>
      <c r="ABX274"/>
      <c r="ABY274"/>
      <c r="ABZ274"/>
      <c r="ACA274"/>
      <c r="ACB274"/>
      <c r="ACC274"/>
      <c r="ACD274"/>
      <c r="ACE274"/>
      <c r="ACF274"/>
      <c r="ACG274"/>
      <c r="ACH274"/>
      <c r="ACI274"/>
      <c r="ACJ274"/>
      <c r="ACK274"/>
      <c r="ACL274"/>
      <c r="ACM274"/>
      <c r="ACN274"/>
      <c r="ACO274"/>
      <c r="ACP274"/>
      <c r="ACQ274"/>
      <c r="ACR274"/>
      <c r="ACS274"/>
      <c r="ACT274"/>
      <c r="ACU274"/>
      <c r="ACV274"/>
      <c r="ACW274"/>
      <c r="ACX274"/>
      <c r="ACY274"/>
      <c r="ACZ274"/>
      <c r="ADA274"/>
      <c r="ADB274"/>
      <c r="ADC274"/>
      <c r="ADD274"/>
      <c r="ADE274"/>
      <c r="ADF274"/>
      <c r="ADG274"/>
      <c r="ADH274"/>
      <c r="ADI274"/>
      <c r="ADJ274"/>
      <c r="ADK274"/>
      <c r="ADL274"/>
      <c r="ADM274"/>
      <c r="ADN274"/>
      <c r="ADO274"/>
      <c r="ADP274"/>
      <c r="ADQ274"/>
      <c r="ADR274"/>
      <c r="ADS274"/>
      <c r="ADT274"/>
      <c r="ADU274"/>
      <c r="ADV274"/>
      <c r="ADW274"/>
      <c r="ADX274"/>
      <c r="ADY274"/>
      <c r="ADZ274"/>
      <c r="AEA274"/>
      <c r="AEB274"/>
      <c r="AEC274"/>
      <c r="AED274"/>
      <c r="AEE274"/>
      <c r="AEF274"/>
      <c r="AEG274"/>
      <c r="AEH274"/>
      <c r="AEI274"/>
      <c r="AEJ274"/>
      <c r="AEK274"/>
      <c r="AEL274"/>
      <c r="AEM274"/>
      <c r="AEN274"/>
      <c r="AEO274"/>
      <c r="AEP274"/>
      <c r="AEQ274"/>
      <c r="AER274"/>
      <c r="AES274"/>
      <c r="AET274"/>
      <c r="AEU274"/>
      <c r="AEV274"/>
      <c r="AEW274"/>
      <c r="AEX274"/>
      <c r="AEY274"/>
      <c r="AEZ274"/>
      <c r="AFA274"/>
      <c r="AFB274"/>
      <c r="AFC274"/>
      <c r="AFD274"/>
      <c r="AFE274"/>
      <c r="AFF274"/>
      <c r="AFG274"/>
      <c r="AFH274"/>
      <c r="AFI274"/>
      <c r="AFJ274"/>
      <c r="AFK274"/>
      <c r="AFL274"/>
      <c r="AFM274"/>
      <c r="AFN274"/>
      <c r="AFO274"/>
      <c r="AFP274"/>
      <c r="AFQ274"/>
      <c r="AFR274"/>
      <c r="AFS274"/>
      <c r="AFT274"/>
      <c r="AFU274"/>
      <c r="AFV274"/>
      <c r="AFW274"/>
      <c r="AFX274"/>
      <c r="AFY274"/>
      <c r="AFZ274"/>
      <c r="AGA274"/>
      <c r="AGB274"/>
      <c r="AGC274"/>
      <c r="AGD274"/>
      <c r="AGE274"/>
      <c r="AGF274"/>
      <c r="AGG274"/>
      <c r="AGH274"/>
      <c r="AGI274"/>
      <c r="AGJ274"/>
      <c r="AGK274"/>
      <c r="AGL274"/>
      <c r="AGM274"/>
      <c r="AGN274"/>
      <c r="AGO274"/>
      <c r="AGP274"/>
      <c r="AGQ274"/>
      <c r="AGR274"/>
      <c r="AGS274"/>
      <c r="AGT274"/>
      <c r="AGU274"/>
      <c r="AGV274"/>
      <c r="AGW274"/>
      <c r="AGX274"/>
      <c r="AGY274"/>
      <c r="AGZ274"/>
      <c r="AHA274"/>
      <c r="AHB274"/>
      <c r="AHC274"/>
      <c r="AHD274"/>
      <c r="AHE274"/>
      <c r="AHF274"/>
      <c r="AHG274"/>
      <c r="AHH274"/>
      <c r="AHI274"/>
      <c r="AHJ274"/>
      <c r="AHK274"/>
      <c r="AHL274"/>
      <c r="AHM274"/>
      <c r="AHN274"/>
      <c r="AHO274"/>
      <c r="AHP274"/>
      <c r="AHQ274"/>
      <c r="AHR274"/>
      <c r="AHS274"/>
      <c r="AHT274"/>
      <c r="AHU274"/>
      <c r="AHV274"/>
      <c r="AHW274"/>
      <c r="AHX274"/>
      <c r="AHY274"/>
      <c r="AHZ274"/>
      <c r="AIA274"/>
      <c r="AIB274"/>
      <c r="AIC274"/>
      <c r="AID274"/>
      <c r="AIE274"/>
      <c r="AIF274"/>
      <c r="AIG274"/>
      <c r="AIH274"/>
      <c r="AII274"/>
      <c r="AIJ274"/>
      <c r="AIK274"/>
      <c r="AIL274"/>
      <c r="AIM274"/>
      <c r="AIN274"/>
      <c r="AIO274"/>
      <c r="AIP274"/>
      <c r="AIQ274"/>
      <c r="AIR274"/>
      <c r="AIS274"/>
      <c r="AIT274"/>
      <c r="AIU274"/>
      <c r="AIV274"/>
      <c r="AIW274"/>
      <c r="AIX274"/>
      <c r="AIY274"/>
      <c r="AIZ274"/>
      <c r="AJA274"/>
      <c r="AJB274"/>
      <c r="AJC274"/>
      <c r="AJD274"/>
      <c r="AJE274"/>
      <c r="AJF274"/>
      <c r="AJG274"/>
      <c r="AJH274"/>
      <c r="AJI274"/>
      <c r="AJJ274"/>
      <c r="AJK274"/>
      <c r="AJL274"/>
      <c r="AJM274"/>
      <c r="AJN274"/>
      <c r="AJO274"/>
      <c r="AJP274"/>
      <c r="AJQ274"/>
      <c r="AJR274"/>
      <c r="AJS274"/>
      <c r="AJT274"/>
      <c r="AJU274"/>
      <c r="AJV274"/>
      <c r="AJW274"/>
      <c r="AJX274"/>
      <c r="AJY274"/>
      <c r="AJZ274"/>
      <c r="AKA274"/>
      <c r="AKB274"/>
      <c r="AKC274"/>
      <c r="AKD274"/>
      <c r="AKE274"/>
      <c r="AKF274"/>
      <c r="AKG274"/>
      <c r="AKH274"/>
      <c r="AKI274"/>
      <c r="AKJ274"/>
      <c r="AKK274"/>
      <c r="AKL274"/>
      <c r="AKM274"/>
      <c r="AKN274"/>
      <c r="AKO274"/>
      <c r="AKP274"/>
      <c r="AKQ274"/>
      <c r="AKR274"/>
      <c r="AKS274"/>
      <c r="AKT274"/>
      <c r="AKU274"/>
      <c r="AKV274"/>
      <c r="AKW274"/>
      <c r="AKX274"/>
      <c r="AKY274"/>
      <c r="AKZ274"/>
      <c r="ALA274"/>
      <c r="ALB274"/>
      <c r="ALC274"/>
      <c r="ALD274"/>
      <c r="ALE274"/>
      <c r="ALF274"/>
      <c r="ALG274"/>
      <c r="ALH274"/>
      <c r="ALI274"/>
      <c r="ALJ274"/>
      <c r="ALK274"/>
      <c r="ALL274"/>
      <c r="ALM274"/>
      <c r="ALN274"/>
      <c r="ALO274"/>
      <c r="ALP274"/>
      <c r="ALQ274"/>
      <c r="ALR274"/>
      <c r="ALS274"/>
      <c r="ALT274"/>
      <c r="ALU274"/>
      <c r="ALV274"/>
      <c r="ALW274"/>
      <c r="ALX274"/>
      <c r="ALY274"/>
      <c r="ALZ274"/>
      <c r="AMA274"/>
      <c r="AMB274"/>
      <c r="AMC274"/>
      <c r="AMD274"/>
      <c r="AME274"/>
      <c r="AMF274"/>
      <c r="AMG274"/>
      <c r="AMH274"/>
      <c r="AMI274"/>
      <c r="AMJ274"/>
    </row>
    <row r="275" spans="1:1024">
      <c r="A275" s="92"/>
      <c r="B275" s="107" t="s">
        <v>305</v>
      </c>
      <c r="C275" s="191">
        <f t="shared" ref="C275:N275" si="12">SUM(C270:C274)</f>
        <v>0</v>
      </c>
      <c r="D275" s="191">
        <f t="shared" si="12"/>
        <v>1</v>
      </c>
      <c r="E275" s="191">
        <f t="shared" si="12"/>
        <v>0</v>
      </c>
      <c r="F275" s="191">
        <f t="shared" si="12"/>
        <v>10</v>
      </c>
      <c r="G275" s="202">
        <f t="shared" si="12"/>
        <v>0</v>
      </c>
      <c r="H275" s="191">
        <f t="shared" si="12"/>
        <v>3</v>
      </c>
      <c r="I275" s="191">
        <f t="shared" si="12"/>
        <v>311</v>
      </c>
      <c r="J275" s="191">
        <f t="shared" si="12"/>
        <v>1</v>
      </c>
      <c r="K275" s="191">
        <f t="shared" si="12"/>
        <v>11</v>
      </c>
      <c r="L275" s="191">
        <f t="shared" si="12"/>
        <v>18</v>
      </c>
      <c r="M275" s="203">
        <f t="shared" si="12"/>
        <v>0</v>
      </c>
      <c r="N275" s="191">
        <f t="shared" si="12"/>
        <v>0</v>
      </c>
      <c r="O275" s="191"/>
      <c r="P275" s="191"/>
      <c r="Q275" s="204">
        <f>SUM(Q270:Q274)</f>
        <v>0</v>
      </c>
      <c r="R275" s="191">
        <f t="shared" si="11"/>
        <v>355</v>
      </c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  <c r="IZ275"/>
      <c r="JA275"/>
      <c r="JB275"/>
      <c r="JC275"/>
      <c r="JD275"/>
      <c r="JE275"/>
      <c r="JF275"/>
      <c r="JG275"/>
      <c r="JH275"/>
      <c r="JI275"/>
      <c r="JJ275"/>
      <c r="JK275"/>
      <c r="JL275"/>
      <c r="JM275"/>
      <c r="JN275"/>
      <c r="JO275"/>
      <c r="JP275"/>
      <c r="JQ275"/>
      <c r="JR275"/>
      <c r="JS275"/>
      <c r="JT275"/>
      <c r="JU275"/>
      <c r="JV275"/>
      <c r="JW275"/>
      <c r="JX275"/>
      <c r="JY275"/>
      <c r="JZ275"/>
      <c r="KA275"/>
      <c r="KB275"/>
      <c r="KC275"/>
      <c r="KD275"/>
      <c r="KE275"/>
      <c r="KF275"/>
      <c r="KG275"/>
      <c r="KH275"/>
      <c r="KI275"/>
      <c r="KJ275"/>
      <c r="KK275"/>
      <c r="KL275"/>
      <c r="KM275"/>
      <c r="KN275"/>
      <c r="KO275"/>
      <c r="KP275"/>
      <c r="KQ275"/>
      <c r="KR275"/>
      <c r="KS275"/>
      <c r="KT275"/>
      <c r="KU275"/>
      <c r="KV275"/>
      <c r="KW275"/>
      <c r="KX275"/>
      <c r="KY275"/>
      <c r="KZ275"/>
      <c r="LA275"/>
      <c r="LB275"/>
      <c r="LC275"/>
      <c r="LD275"/>
      <c r="LE275"/>
      <c r="LF275"/>
      <c r="LG275"/>
      <c r="LH275"/>
      <c r="LI275"/>
      <c r="LJ275"/>
      <c r="LK275"/>
      <c r="LL275"/>
      <c r="LM275"/>
      <c r="LN275"/>
      <c r="LO275"/>
      <c r="LP275"/>
      <c r="LQ275"/>
      <c r="LR275"/>
      <c r="LS275"/>
      <c r="LT275"/>
      <c r="LU275"/>
      <c r="LV275"/>
      <c r="LW275"/>
      <c r="LX275"/>
      <c r="LY275"/>
      <c r="LZ275"/>
      <c r="MA275"/>
      <c r="MB275"/>
      <c r="MC275"/>
      <c r="MD275"/>
      <c r="ME275"/>
      <c r="MF275"/>
      <c r="MG275"/>
      <c r="MH275"/>
      <c r="MI275"/>
      <c r="MJ275"/>
      <c r="MK275"/>
      <c r="ML275"/>
      <c r="MM275"/>
      <c r="MN275"/>
      <c r="MO275"/>
      <c r="MP275"/>
      <c r="MQ275"/>
      <c r="MR275"/>
      <c r="MS275"/>
      <c r="MT275"/>
      <c r="MU275"/>
      <c r="MV275"/>
      <c r="MW275"/>
      <c r="MX275"/>
      <c r="MY275"/>
      <c r="MZ275"/>
      <c r="NA275"/>
      <c r="NB275"/>
      <c r="NC275"/>
      <c r="ND275"/>
      <c r="NE275"/>
      <c r="NF275"/>
      <c r="NG275"/>
      <c r="NH275"/>
      <c r="NI275"/>
      <c r="NJ275"/>
      <c r="NK275"/>
      <c r="NL275"/>
      <c r="NM275"/>
      <c r="NN275"/>
      <c r="NO275"/>
      <c r="NP275"/>
      <c r="NQ275"/>
      <c r="NR275"/>
      <c r="NS275"/>
      <c r="NT275"/>
      <c r="NU275"/>
      <c r="NV275"/>
      <c r="NW275"/>
      <c r="NX275"/>
      <c r="NY275"/>
      <c r="NZ275"/>
      <c r="OA275"/>
      <c r="OB275"/>
      <c r="OC275"/>
      <c r="OD275"/>
      <c r="OE275"/>
      <c r="OF275"/>
      <c r="OG275"/>
      <c r="OH275"/>
      <c r="OI275"/>
      <c r="OJ275"/>
      <c r="OK275"/>
      <c r="OL275"/>
      <c r="OM275"/>
      <c r="ON275"/>
      <c r="OO275"/>
      <c r="OP275"/>
      <c r="OQ275"/>
      <c r="OR275"/>
      <c r="OS275"/>
      <c r="OT275"/>
      <c r="OU275"/>
      <c r="OV275"/>
      <c r="OW275"/>
      <c r="OX275"/>
      <c r="OY275"/>
      <c r="OZ275"/>
      <c r="PA275"/>
      <c r="PB275"/>
      <c r="PC275"/>
      <c r="PD275"/>
      <c r="PE275"/>
      <c r="PF275"/>
      <c r="PG275"/>
      <c r="PH275"/>
      <c r="PI275"/>
      <c r="PJ275"/>
      <c r="PK275"/>
      <c r="PL275"/>
      <c r="PM275"/>
      <c r="PN275"/>
      <c r="PO275"/>
      <c r="PP275"/>
      <c r="PQ275"/>
      <c r="PR275"/>
      <c r="PS275"/>
      <c r="PT275"/>
      <c r="PU275"/>
      <c r="PV275"/>
      <c r="PW275"/>
      <c r="PX275"/>
      <c r="PY275"/>
      <c r="PZ275"/>
      <c r="QA275"/>
      <c r="QB275"/>
      <c r="QC275"/>
      <c r="QD275"/>
      <c r="QE275"/>
      <c r="QF275"/>
      <c r="QG275"/>
      <c r="QH275"/>
      <c r="QI275"/>
      <c r="QJ275"/>
      <c r="QK275"/>
      <c r="QL275"/>
      <c r="QM275"/>
      <c r="QN275"/>
      <c r="QO275"/>
      <c r="QP275"/>
      <c r="QQ275"/>
      <c r="QR275"/>
      <c r="QS275"/>
      <c r="QT275"/>
      <c r="QU275"/>
      <c r="QV275"/>
      <c r="QW275"/>
      <c r="QX275"/>
      <c r="QY275"/>
      <c r="QZ275"/>
      <c r="RA275"/>
      <c r="RB275"/>
      <c r="RC275"/>
      <c r="RD275"/>
      <c r="RE275"/>
      <c r="RF275"/>
      <c r="RG275"/>
      <c r="RH275"/>
      <c r="RI275"/>
      <c r="RJ275"/>
      <c r="RK275"/>
      <c r="RL275"/>
      <c r="RM275"/>
      <c r="RN275"/>
      <c r="RO275"/>
      <c r="RP275"/>
      <c r="RQ275"/>
      <c r="RR275"/>
      <c r="RS275"/>
      <c r="RT275"/>
      <c r="RU275"/>
      <c r="RV275"/>
      <c r="RW275"/>
      <c r="RX275"/>
      <c r="RY275"/>
      <c r="RZ275"/>
      <c r="SA275"/>
      <c r="SB275"/>
      <c r="SC275"/>
      <c r="SD275"/>
      <c r="SE275"/>
      <c r="SF275"/>
      <c r="SG275"/>
      <c r="SH275"/>
      <c r="SI275"/>
      <c r="SJ275"/>
      <c r="SK275"/>
      <c r="SL275"/>
      <c r="SM275"/>
      <c r="SN275"/>
      <c r="SO275"/>
      <c r="SP275"/>
      <c r="SQ275"/>
      <c r="SR275"/>
      <c r="SS275"/>
      <c r="ST275"/>
      <c r="SU275"/>
      <c r="SV275"/>
      <c r="SW275"/>
      <c r="SX275"/>
      <c r="SY275"/>
      <c r="SZ275"/>
      <c r="TA275"/>
      <c r="TB275"/>
      <c r="TC275"/>
      <c r="TD275"/>
      <c r="TE275"/>
      <c r="TF275"/>
      <c r="TG275"/>
      <c r="TH275"/>
      <c r="TI275"/>
      <c r="TJ275"/>
      <c r="TK275"/>
      <c r="TL275"/>
      <c r="TM275"/>
      <c r="TN275"/>
      <c r="TO275"/>
      <c r="TP275"/>
      <c r="TQ275"/>
      <c r="TR275"/>
      <c r="TS275"/>
      <c r="TT275"/>
      <c r="TU275"/>
      <c r="TV275"/>
      <c r="TW275"/>
      <c r="TX275"/>
      <c r="TY275"/>
      <c r="TZ275"/>
      <c r="UA275"/>
      <c r="UB275"/>
      <c r="UC275"/>
      <c r="UD275"/>
      <c r="UE275"/>
      <c r="UF275"/>
      <c r="UG275"/>
      <c r="UH275"/>
      <c r="UI275"/>
      <c r="UJ275"/>
      <c r="UK275"/>
      <c r="UL275"/>
      <c r="UM275"/>
      <c r="UN275"/>
      <c r="UO275"/>
      <c r="UP275"/>
      <c r="UQ275"/>
      <c r="UR275"/>
      <c r="US275"/>
      <c r="UT275"/>
      <c r="UU275"/>
      <c r="UV275"/>
      <c r="UW275"/>
      <c r="UX275"/>
      <c r="UY275"/>
      <c r="UZ275"/>
      <c r="VA275"/>
      <c r="VB275"/>
      <c r="VC275"/>
      <c r="VD275"/>
      <c r="VE275"/>
      <c r="VF275"/>
      <c r="VG275"/>
      <c r="VH275"/>
      <c r="VI275"/>
      <c r="VJ275"/>
      <c r="VK275"/>
      <c r="VL275"/>
      <c r="VM275"/>
      <c r="VN275"/>
      <c r="VO275"/>
      <c r="VP275"/>
      <c r="VQ275"/>
      <c r="VR275"/>
      <c r="VS275"/>
      <c r="VT275"/>
      <c r="VU275"/>
      <c r="VV275"/>
      <c r="VW275"/>
      <c r="VX275"/>
      <c r="VY275"/>
      <c r="VZ275"/>
      <c r="WA275"/>
      <c r="WB275"/>
      <c r="WC275"/>
      <c r="WD275"/>
      <c r="WE275"/>
      <c r="WF275"/>
      <c r="WG275"/>
      <c r="WH275"/>
      <c r="WI275"/>
      <c r="WJ275"/>
      <c r="WK275"/>
      <c r="WL275"/>
      <c r="WM275"/>
      <c r="WN275"/>
      <c r="WO275"/>
      <c r="WP275"/>
      <c r="WQ275"/>
      <c r="WR275"/>
      <c r="WS275"/>
      <c r="WT275"/>
      <c r="WU275"/>
      <c r="WV275"/>
      <c r="WW275"/>
      <c r="WX275"/>
      <c r="WY275"/>
      <c r="WZ275"/>
      <c r="XA275"/>
      <c r="XB275"/>
      <c r="XC275"/>
      <c r="XD275"/>
      <c r="XE275"/>
      <c r="XF275"/>
      <c r="XG275"/>
      <c r="XH275"/>
      <c r="XI275"/>
      <c r="XJ275"/>
      <c r="XK275"/>
      <c r="XL275"/>
      <c r="XM275"/>
      <c r="XN275"/>
      <c r="XO275"/>
      <c r="XP275"/>
      <c r="XQ275"/>
      <c r="XR275"/>
      <c r="XS275"/>
      <c r="XT275"/>
      <c r="XU275"/>
      <c r="XV275"/>
      <c r="XW275"/>
      <c r="XX275"/>
      <c r="XY275"/>
      <c r="XZ275"/>
      <c r="YA275"/>
      <c r="YB275"/>
      <c r="YC275"/>
      <c r="YD275"/>
      <c r="YE275"/>
      <c r="YF275"/>
      <c r="YG275"/>
      <c r="YH275"/>
      <c r="YI275"/>
      <c r="YJ275"/>
      <c r="YK275"/>
      <c r="YL275"/>
      <c r="YM275"/>
      <c r="YN275"/>
      <c r="YO275"/>
      <c r="YP275"/>
      <c r="YQ275"/>
      <c r="YR275"/>
      <c r="YS275"/>
      <c r="YT275"/>
      <c r="YU275"/>
      <c r="YV275"/>
      <c r="YW275"/>
      <c r="YX275"/>
      <c r="YY275"/>
      <c r="YZ275"/>
      <c r="ZA275"/>
      <c r="ZB275"/>
      <c r="ZC275"/>
      <c r="ZD275"/>
      <c r="ZE275"/>
      <c r="ZF275"/>
      <c r="ZG275"/>
      <c r="ZH275"/>
      <c r="ZI275"/>
      <c r="ZJ275"/>
      <c r="ZK275"/>
      <c r="ZL275"/>
      <c r="ZM275"/>
      <c r="ZN275"/>
      <c r="ZO275"/>
      <c r="ZP275"/>
      <c r="ZQ275"/>
      <c r="ZR275"/>
      <c r="ZS275"/>
      <c r="ZT275"/>
      <c r="ZU275"/>
      <c r="ZV275"/>
      <c r="ZW275"/>
      <c r="ZX275"/>
      <c r="ZY275"/>
      <c r="ZZ275"/>
      <c r="AAA275"/>
      <c r="AAB275"/>
      <c r="AAC275"/>
      <c r="AAD275"/>
      <c r="AAE275"/>
      <c r="AAF275"/>
      <c r="AAG275"/>
      <c r="AAH275"/>
      <c r="AAI275"/>
      <c r="AAJ275"/>
      <c r="AAK275"/>
      <c r="AAL275"/>
      <c r="AAM275"/>
      <c r="AAN275"/>
      <c r="AAO275"/>
      <c r="AAP275"/>
      <c r="AAQ275"/>
      <c r="AAR275"/>
      <c r="AAS275"/>
      <c r="AAT275"/>
      <c r="AAU275"/>
      <c r="AAV275"/>
      <c r="AAW275"/>
      <c r="AAX275"/>
      <c r="AAY275"/>
      <c r="AAZ275"/>
      <c r="ABA275"/>
      <c r="ABB275"/>
      <c r="ABC275"/>
      <c r="ABD275"/>
      <c r="ABE275"/>
      <c r="ABF275"/>
      <c r="ABG275"/>
      <c r="ABH275"/>
      <c r="ABI275"/>
      <c r="ABJ275"/>
      <c r="ABK275"/>
      <c r="ABL275"/>
      <c r="ABM275"/>
      <c r="ABN275"/>
      <c r="ABO275"/>
      <c r="ABP275"/>
      <c r="ABQ275"/>
      <c r="ABR275"/>
      <c r="ABS275"/>
      <c r="ABT275"/>
      <c r="ABU275"/>
      <c r="ABV275"/>
      <c r="ABW275"/>
      <c r="ABX275"/>
      <c r="ABY275"/>
      <c r="ABZ275"/>
      <c r="ACA275"/>
      <c r="ACB275"/>
      <c r="ACC275"/>
      <c r="ACD275"/>
      <c r="ACE275"/>
      <c r="ACF275"/>
      <c r="ACG275"/>
      <c r="ACH275"/>
      <c r="ACI275"/>
      <c r="ACJ275"/>
      <c r="ACK275"/>
      <c r="ACL275"/>
      <c r="ACM275"/>
      <c r="ACN275"/>
      <c r="ACO275"/>
      <c r="ACP275"/>
      <c r="ACQ275"/>
      <c r="ACR275"/>
      <c r="ACS275"/>
      <c r="ACT275"/>
      <c r="ACU275"/>
      <c r="ACV275"/>
      <c r="ACW275"/>
      <c r="ACX275"/>
      <c r="ACY275"/>
      <c r="ACZ275"/>
      <c r="ADA275"/>
      <c r="ADB275"/>
      <c r="ADC275"/>
      <c r="ADD275"/>
      <c r="ADE275"/>
      <c r="ADF275"/>
      <c r="ADG275"/>
      <c r="ADH275"/>
      <c r="ADI275"/>
      <c r="ADJ275"/>
      <c r="ADK275"/>
      <c r="ADL275"/>
      <c r="ADM275"/>
      <c r="ADN275"/>
      <c r="ADO275"/>
      <c r="ADP275"/>
      <c r="ADQ275"/>
      <c r="ADR275"/>
      <c r="ADS275"/>
      <c r="ADT275"/>
      <c r="ADU275"/>
      <c r="ADV275"/>
      <c r="ADW275"/>
      <c r="ADX275"/>
      <c r="ADY275"/>
      <c r="ADZ275"/>
      <c r="AEA275"/>
      <c r="AEB275"/>
      <c r="AEC275"/>
      <c r="AED275"/>
      <c r="AEE275"/>
      <c r="AEF275"/>
      <c r="AEG275"/>
      <c r="AEH275"/>
      <c r="AEI275"/>
      <c r="AEJ275"/>
      <c r="AEK275"/>
      <c r="AEL275"/>
      <c r="AEM275"/>
      <c r="AEN275"/>
      <c r="AEO275"/>
      <c r="AEP275"/>
      <c r="AEQ275"/>
      <c r="AER275"/>
      <c r="AES275"/>
      <c r="AET275"/>
      <c r="AEU275"/>
      <c r="AEV275"/>
      <c r="AEW275"/>
      <c r="AEX275"/>
      <c r="AEY275"/>
      <c r="AEZ275"/>
      <c r="AFA275"/>
      <c r="AFB275"/>
      <c r="AFC275"/>
      <c r="AFD275"/>
      <c r="AFE275"/>
      <c r="AFF275"/>
      <c r="AFG275"/>
      <c r="AFH275"/>
      <c r="AFI275"/>
      <c r="AFJ275"/>
      <c r="AFK275"/>
      <c r="AFL275"/>
      <c r="AFM275"/>
      <c r="AFN275"/>
      <c r="AFO275"/>
      <c r="AFP275"/>
      <c r="AFQ275"/>
      <c r="AFR275"/>
      <c r="AFS275"/>
      <c r="AFT275"/>
      <c r="AFU275"/>
      <c r="AFV275"/>
      <c r="AFW275"/>
      <c r="AFX275"/>
      <c r="AFY275"/>
      <c r="AFZ275"/>
      <c r="AGA275"/>
      <c r="AGB275"/>
      <c r="AGC275"/>
      <c r="AGD275"/>
      <c r="AGE275"/>
      <c r="AGF275"/>
      <c r="AGG275"/>
      <c r="AGH275"/>
      <c r="AGI275"/>
      <c r="AGJ275"/>
      <c r="AGK275"/>
      <c r="AGL275"/>
      <c r="AGM275"/>
      <c r="AGN275"/>
      <c r="AGO275"/>
      <c r="AGP275"/>
      <c r="AGQ275"/>
      <c r="AGR275"/>
      <c r="AGS275"/>
      <c r="AGT275"/>
      <c r="AGU275"/>
      <c r="AGV275"/>
      <c r="AGW275"/>
      <c r="AGX275"/>
      <c r="AGY275"/>
      <c r="AGZ275"/>
      <c r="AHA275"/>
      <c r="AHB275"/>
      <c r="AHC275"/>
      <c r="AHD275"/>
      <c r="AHE275"/>
      <c r="AHF275"/>
      <c r="AHG275"/>
      <c r="AHH275"/>
      <c r="AHI275"/>
      <c r="AHJ275"/>
      <c r="AHK275"/>
      <c r="AHL275"/>
      <c r="AHM275"/>
      <c r="AHN275"/>
      <c r="AHO275"/>
      <c r="AHP275"/>
      <c r="AHQ275"/>
      <c r="AHR275"/>
      <c r="AHS275"/>
      <c r="AHT275"/>
      <c r="AHU275"/>
      <c r="AHV275"/>
      <c r="AHW275"/>
      <c r="AHX275"/>
      <c r="AHY275"/>
      <c r="AHZ275"/>
      <c r="AIA275"/>
      <c r="AIB275"/>
      <c r="AIC275"/>
      <c r="AID275"/>
      <c r="AIE275"/>
      <c r="AIF275"/>
      <c r="AIG275"/>
      <c r="AIH275"/>
      <c r="AII275"/>
      <c r="AIJ275"/>
      <c r="AIK275"/>
      <c r="AIL275"/>
      <c r="AIM275"/>
      <c r="AIN275"/>
      <c r="AIO275"/>
      <c r="AIP275"/>
      <c r="AIQ275"/>
      <c r="AIR275"/>
      <c r="AIS275"/>
      <c r="AIT275"/>
      <c r="AIU275"/>
      <c r="AIV275"/>
      <c r="AIW275"/>
      <c r="AIX275"/>
      <c r="AIY275"/>
      <c r="AIZ275"/>
      <c r="AJA275"/>
      <c r="AJB275"/>
      <c r="AJC275"/>
      <c r="AJD275"/>
      <c r="AJE275"/>
      <c r="AJF275"/>
      <c r="AJG275"/>
      <c r="AJH275"/>
      <c r="AJI275"/>
      <c r="AJJ275"/>
      <c r="AJK275"/>
      <c r="AJL275"/>
      <c r="AJM275"/>
      <c r="AJN275"/>
      <c r="AJO275"/>
      <c r="AJP275"/>
      <c r="AJQ275"/>
      <c r="AJR275"/>
      <c r="AJS275"/>
      <c r="AJT275"/>
      <c r="AJU275"/>
      <c r="AJV275"/>
      <c r="AJW275"/>
      <c r="AJX275"/>
      <c r="AJY275"/>
      <c r="AJZ275"/>
      <c r="AKA275"/>
      <c r="AKB275"/>
      <c r="AKC275"/>
      <c r="AKD275"/>
      <c r="AKE275"/>
      <c r="AKF275"/>
      <c r="AKG275"/>
      <c r="AKH275"/>
      <c r="AKI275"/>
      <c r="AKJ275"/>
      <c r="AKK275"/>
      <c r="AKL275"/>
      <c r="AKM275"/>
      <c r="AKN275"/>
      <c r="AKO275"/>
      <c r="AKP275"/>
      <c r="AKQ275"/>
      <c r="AKR275"/>
      <c r="AKS275"/>
      <c r="AKT275"/>
      <c r="AKU275"/>
      <c r="AKV275"/>
      <c r="AKW275"/>
      <c r="AKX275"/>
      <c r="AKY275"/>
      <c r="AKZ275"/>
      <c r="ALA275"/>
      <c r="ALB275"/>
      <c r="ALC275"/>
      <c r="ALD275"/>
      <c r="ALE275"/>
      <c r="ALF275"/>
      <c r="ALG275"/>
      <c r="ALH275"/>
      <c r="ALI275"/>
      <c r="ALJ275"/>
      <c r="ALK275"/>
      <c r="ALL275"/>
      <c r="ALM275"/>
      <c r="ALN275"/>
      <c r="ALO275"/>
      <c r="ALP275"/>
      <c r="ALQ275"/>
      <c r="ALR275"/>
      <c r="ALS275"/>
      <c r="ALT275"/>
      <c r="ALU275"/>
      <c r="ALV275"/>
      <c r="ALW275"/>
      <c r="ALX275"/>
      <c r="ALY275"/>
      <c r="ALZ275"/>
      <c r="AMA275"/>
      <c r="AMB275"/>
      <c r="AMC275"/>
      <c r="AMD275"/>
      <c r="AME275"/>
      <c r="AMF275"/>
      <c r="AMG275"/>
      <c r="AMH275"/>
      <c r="AMI275"/>
      <c r="AMJ275"/>
    </row>
    <row r="276" spans="1:1024">
      <c r="A276"/>
      <c r="B276" s="213"/>
      <c r="C276"/>
      <c r="D276"/>
      <c r="E276"/>
      <c r="F276"/>
      <c r="G276"/>
      <c r="H276" s="214"/>
      <c r="I276"/>
      <c r="J276"/>
      <c r="K276"/>
      <c r="L276"/>
      <c r="M276" s="53"/>
      <c r="N276"/>
      <c r="O276"/>
      <c r="P276"/>
      <c r="Q276" s="117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  <c r="JB276"/>
      <c r="JC276"/>
      <c r="JD276"/>
      <c r="JE276"/>
      <c r="JF276"/>
      <c r="JG276"/>
      <c r="JH276"/>
      <c r="JI276"/>
      <c r="JJ276"/>
      <c r="JK276"/>
      <c r="JL276"/>
      <c r="JM276"/>
      <c r="JN276"/>
      <c r="JO276"/>
      <c r="JP276"/>
      <c r="JQ276"/>
      <c r="JR276"/>
      <c r="JS276"/>
      <c r="JT276"/>
      <c r="JU276"/>
      <c r="JV276"/>
      <c r="JW276"/>
      <c r="JX276"/>
      <c r="JY276"/>
      <c r="JZ276"/>
      <c r="KA276"/>
      <c r="KB276"/>
      <c r="KC276"/>
      <c r="KD276"/>
      <c r="KE276"/>
      <c r="KF276"/>
      <c r="KG276"/>
      <c r="KH276"/>
      <c r="KI276"/>
      <c r="KJ276"/>
      <c r="KK276"/>
      <c r="KL276"/>
      <c r="KM276"/>
      <c r="KN276"/>
      <c r="KO276"/>
      <c r="KP276"/>
      <c r="KQ276"/>
      <c r="KR276"/>
      <c r="KS276"/>
      <c r="KT276"/>
      <c r="KU276"/>
      <c r="KV276"/>
      <c r="KW276"/>
      <c r="KX276"/>
      <c r="KY276"/>
      <c r="KZ276"/>
      <c r="LA276"/>
      <c r="LB276"/>
      <c r="LC276"/>
      <c r="LD276"/>
      <c r="LE276"/>
      <c r="LF276"/>
      <c r="LG276"/>
      <c r="LH276"/>
      <c r="LI276"/>
      <c r="LJ276"/>
      <c r="LK276"/>
      <c r="LL276"/>
      <c r="LM276"/>
      <c r="LN276"/>
      <c r="LO276"/>
      <c r="LP276"/>
      <c r="LQ276"/>
      <c r="LR276"/>
      <c r="LS276"/>
      <c r="LT276"/>
      <c r="LU276"/>
      <c r="LV276"/>
      <c r="LW276"/>
      <c r="LX276"/>
      <c r="LY276"/>
      <c r="LZ276"/>
      <c r="MA276"/>
      <c r="MB276"/>
      <c r="MC276"/>
      <c r="MD276"/>
      <c r="ME276"/>
      <c r="MF276"/>
      <c r="MG276"/>
      <c r="MH276"/>
      <c r="MI276"/>
      <c r="MJ276"/>
      <c r="MK276"/>
      <c r="ML276"/>
      <c r="MM276"/>
      <c r="MN276"/>
      <c r="MO276"/>
      <c r="MP276"/>
      <c r="MQ276"/>
      <c r="MR276"/>
      <c r="MS276"/>
      <c r="MT276"/>
      <c r="MU276"/>
      <c r="MV276"/>
      <c r="MW276"/>
      <c r="MX276"/>
      <c r="MY276"/>
      <c r="MZ276"/>
      <c r="NA276"/>
      <c r="NB276"/>
      <c r="NC276"/>
      <c r="ND276"/>
      <c r="NE276"/>
      <c r="NF276"/>
      <c r="NG276"/>
      <c r="NH276"/>
      <c r="NI276"/>
      <c r="NJ276"/>
      <c r="NK276"/>
      <c r="NL276"/>
      <c r="NM276"/>
      <c r="NN276"/>
      <c r="NO276"/>
      <c r="NP276"/>
      <c r="NQ276"/>
      <c r="NR276"/>
      <c r="NS276"/>
      <c r="NT276"/>
      <c r="NU276"/>
      <c r="NV276"/>
      <c r="NW276"/>
      <c r="NX276"/>
      <c r="NY276"/>
      <c r="NZ276"/>
      <c r="OA276"/>
      <c r="OB276"/>
      <c r="OC276"/>
      <c r="OD276"/>
      <c r="OE276"/>
      <c r="OF276"/>
      <c r="OG276"/>
      <c r="OH276"/>
      <c r="OI276"/>
      <c r="OJ276"/>
      <c r="OK276"/>
      <c r="OL276"/>
      <c r="OM276"/>
      <c r="ON276"/>
      <c r="OO276"/>
      <c r="OP276"/>
      <c r="OQ276"/>
      <c r="OR276"/>
      <c r="OS276"/>
      <c r="OT276"/>
      <c r="OU276"/>
      <c r="OV276"/>
      <c r="OW276"/>
      <c r="OX276"/>
      <c r="OY276"/>
      <c r="OZ276"/>
      <c r="PA276"/>
      <c r="PB276"/>
      <c r="PC276"/>
      <c r="PD276"/>
      <c r="PE276"/>
      <c r="PF276"/>
      <c r="PG276"/>
      <c r="PH276"/>
      <c r="PI276"/>
      <c r="PJ276"/>
      <c r="PK276"/>
      <c r="PL276"/>
      <c r="PM276"/>
      <c r="PN276"/>
      <c r="PO276"/>
      <c r="PP276"/>
      <c r="PQ276"/>
      <c r="PR276"/>
      <c r="PS276"/>
      <c r="PT276"/>
      <c r="PU276"/>
      <c r="PV276"/>
      <c r="PW276"/>
      <c r="PX276"/>
      <c r="PY276"/>
      <c r="PZ276"/>
      <c r="QA276"/>
      <c r="QB276"/>
      <c r="QC276"/>
      <c r="QD276"/>
      <c r="QE276"/>
      <c r="QF276"/>
      <c r="QG276"/>
      <c r="QH276"/>
      <c r="QI276"/>
      <c r="QJ276"/>
      <c r="QK276"/>
      <c r="QL276"/>
      <c r="QM276"/>
      <c r="QN276"/>
      <c r="QO276"/>
      <c r="QP276"/>
      <c r="QQ276"/>
      <c r="QR276"/>
      <c r="QS276"/>
      <c r="QT276"/>
      <c r="QU276"/>
      <c r="QV276"/>
      <c r="QW276"/>
      <c r="QX276"/>
      <c r="QY276"/>
      <c r="QZ276"/>
      <c r="RA276"/>
      <c r="RB276"/>
      <c r="RC276"/>
      <c r="RD276"/>
      <c r="RE276"/>
      <c r="RF276"/>
      <c r="RG276"/>
      <c r="RH276"/>
      <c r="RI276"/>
      <c r="RJ276"/>
      <c r="RK276"/>
      <c r="RL276"/>
      <c r="RM276"/>
      <c r="RN276"/>
      <c r="RO276"/>
      <c r="RP276"/>
      <c r="RQ276"/>
      <c r="RR276"/>
      <c r="RS276"/>
      <c r="RT276"/>
      <c r="RU276"/>
      <c r="RV276"/>
      <c r="RW276"/>
      <c r="RX276"/>
      <c r="RY276"/>
      <c r="RZ276"/>
      <c r="SA276"/>
      <c r="SB276"/>
      <c r="SC276"/>
      <c r="SD276"/>
      <c r="SE276"/>
      <c r="SF276"/>
      <c r="SG276"/>
      <c r="SH276"/>
      <c r="SI276"/>
      <c r="SJ276"/>
      <c r="SK276"/>
      <c r="SL276"/>
      <c r="SM276"/>
      <c r="SN276"/>
      <c r="SO276"/>
      <c r="SP276"/>
      <c r="SQ276"/>
      <c r="SR276"/>
      <c r="SS276"/>
      <c r="ST276"/>
      <c r="SU276"/>
      <c r="SV276"/>
      <c r="SW276"/>
      <c r="SX276"/>
      <c r="SY276"/>
      <c r="SZ276"/>
      <c r="TA276"/>
      <c r="TB276"/>
      <c r="TC276"/>
      <c r="TD276"/>
      <c r="TE276"/>
      <c r="TF276"/>
      <c r="TG276"/>
      <c r="TH276"/>
      <c r="TI276"/>
      <c r="TJ276"/>
      <c r="TK276"/>
      <c r="TL276"/>
      <c r="TM276"/>
      <c r="TN276"/>
      <c r="TO276"/>
      <c r="TP276"/>
      <c r="TQ276"/>
      <c r="TR276"/>
      <c r="TS276"/>
      <c r="TT276"/>
      <c r="TU276"/>
      <c r="TV276"/>
      <c r="TW276"/>
      <c r="TX276"/>
      <c r="TY276"/>
      <c r="TZ276"/>
      <c r="UA276"/>
      <c r="UB276"/>
      <c r="UC276"/>
      <c r="UD276"/>
      <c r="UE276"/>
      <c r="UF276"/>
      <c r="UG276"/>
      <c r="UH276"/>
      <c r="UI276"/>
      <c r="UJ276"/>
      <c r="UK276"/>
      <c r="UL276"/>
      <c r="UM276"/>
      <c r="UN276"/>
      <c r="UO276"/>
      <c r="UP276"/>
      <c r="UQ276"/>
      <c r="UR276"/>
      <c r="US276"/>
      <c r="UT276"/>
      <c r="UU276"/>
      <c r="UV276"/>
      <c r="UW276"/>
      <c r="UX276"/>
      <c r="UY276"/>
      <c r="UZ276"/>
      <c r="VA276"/>
      <c r="VB276"/>
      <c r="VC276"/>
      <c r="VD276"/>
      <c r="VE276"/>
      <c r="VF276"/>
      <c r="VG276"/>
      <c r="VH276"/>
      <c r="VI276"/>
      <c r="VJ276"/>
      <c r="VK276"/>
      <c r="VL276"/>
      <c r="VM276"/>
      <c r="VN276"/>
      <c r="VO276"/>
      <c r="VP276"/>
      <c r="VQ276"/>
      <c r="VR276"/>
      <c r="VS276"/>
      <c r="VT276"/>
      <c r="VU276"/>
      <c r="VV276"/>
      <c r="VW276"/>
      <c r="VX276"/>
      <c r="VY276"/>
      <c r="VZ276"/>
      <c r="WA276"/>
      <c r="WB276"/>
      <c r="WC276"/>
      <c r="WD276"/>
      <c r="WE276"/>
      <c r="WF276"/>
      <c r="WG276"/>
      <c r="WH276"/>
      <c r="WI276"/>
      <c r="WJ276"/>
      <c r="WK276"/>
      <c r="WL276"/>
      <c r="WM276"/>
      <c r="WN276"/>
      <c r="WO276"/>
      <c r="WP276"/>
      <c r="WQ276"/>
      <c r="WR276"/>
      <c r="WS276"/>
      <c r="WT276"/>
      <c r="WU276"/>
      <c r="WV276"/>
      <c r="WW276"/>
      <c r="WX276"/>
      <c r="WY276"/>
      <c r="WZ276"/>
      <c r="XA276"/>
      <c r="XB276"/>
      <c r="XC276"/>
      <c r="XD276"/>
      <c r="XE276"/>
      <c r="XF276"/>
      <c r="XG276"/>
      <c r="XH276"/>
      <c r="XI276"/>
      <c r="XJ276"/>
      <c r="XK276"/>
      <c r="XL276"/>
      <c r="XM276"/>
      <c r="XN276"/>
      <c r="XO276"/>
      <c r="XP276"/>
      <c r="XQ276"/>
      <c r="XR276"/>
      <c r="XS276"/>
      <c r="XT276"/>
      <c r="XU276"/>
      <c r="XV276"/>
      <c r="XW276"/>
      <c r="XX276"/>
      <c r="XY276"/>
      <c r="XZ276"/>
      <c r="YA276"/>
      <c r="YB276"/>
      <c r="YC276"/>
      <c r="YD276"/>
      <c r="YE276"/>
      <c r="YF276"/>
      <c r="YG276"/>
      <c r="YH276"/>
      <c r="YI276"/>
      <c r="YJ276"/>
      <c r="YK276"/>
      <c r="YL276"/>
      <c r="YM276"/>
      <c r="YN276"/>
      <c r="YO276"/>
      <c r="YP276"/>
      <c r="YQ276"/>
      <c r="YR276"/>
      <c r="YS276"/>
      <c r="YT276"/>
      <c r="YU276"/>
      <c r="YV276"/>
      <c r="YW276"/>
      <c r="YX276"/>
      <c r="YY276"/>
      <c r="YZ276"/>
      <c r="ZA276"/>
      <c r="ZB276"/>
      <c r="ZC276"/>
      <c r="ZD276"/>
      <c r="ZE276"/>
      <c r="ZF276"/>
      <c r="ZG276"/>
      <c r="ZH276"/>
      <c r="ZI276"/>
      <c r="ZJ276"/>
      <c r="ZK276"/>
      <c r="ZL276"/>
      <c r="ZM276"/>
      <c r="ZN276"/>
      <c r="ZO276"/>
      <c r="ZP276"/>
      <c r="ZQ276"/>
      <c r="ZR276"/>
      <c r="ZS276"/>
      <c r="ZT276"/>
      <c r="ZU276"/>
      <c r="ZV276"/>
      <c r="ZW276"/>
      <c r="ZX276"/>
      <c r="ZY276"/>
      <c r="ZZ276"/>
      <c r="AAA276"/>
      <c r="AAB276"/>
      <c r="AAC276"/>
      <c r="AAD276"/>
      <c r="AAE276"/>
      <c r="AAF276"/>
      <c r="AAG276"/>
      <c r="AAH276"/>
      <c r="AAI276"/>
      <c r="AAJ276"/>
      <c r="AAK276"/>
      <c r="AAL276"/>
      <c r="AAM276"/>
      <c r="AAN276"/>
      <c r="AAO276"/>
      <c r="AAP276"/>
      <c r="AAQ276"/>
      <c r="AAR276"/>
      <c r="AAS276"/>
      <c r="AAT276"/>
      <c r="AAU276"/>
      <c r="AAV276"/>
      <c r="AAW276"/>
      <c r="AAX276"/>
      <c r="AAY276"/>
      <c r="AAZ276"/>
      <c r="ABA276"/>
      <c r="ABB276"/>
      <c r="ABC276"/>
      <c r="ABD276"/>
      <c r="ABE276"/>
      <c r="ABF276"/>
      <c r="ABG276"/>
      <c r="ABH276"/>
      <c r="ABI276"/>
      <c r="ABJ276"/>
      <c r="ABK276"/>
      <c r="ABL276"/>
      <c r="ABM276"/>
      <c r="ABN276"/>
      <c r="ABO276"/>
      <c r="ABP276"/>
      <c r="ABQ276"/>
      <c r="ABR276"/>
      <c r="ABS276"/>
      <c r="ABT276"/>
      <c r="ABU276"/>
      <c r="ABV276"/>
      <c r="ABW276"/>
      <c r="ABX276"/>
      <c r="ABY276"/>
      <c r="ABZ276"/>
      <c r="ACA276"/>
      <c r="ACB276"/>
      <c r="ACC276"/>
      <c r="ACD276"/>
      <c r="ACE276"/>
      <c r="ACF276"/>
      <c r="ACG276"/>
      <c r="ACH276"/>
      <c r="ACI276"/>
      <c r="ACJ276"/>
      <c r="ACK276"/>
      <c r="ACL276"/>
      <c r="ACM276"/>
      <c r="ACN276"/>
      <c r="ACO276"/>
      <c r="ACP276"/>
      <c r="ACQ276"/>
      <c r="ACR276"/>
      <c r="ACS276"/>
      <c r="ACT276"/>
      <c r="ACU276"/>
      <c r="ACV276"/>
      <c r="ACW276"/>
      <c r="ACX276"/>
      <c r="ACY276"/>
      <c r="ACZ276"/>
      <c r="ADA276"/>
      <c r="ADB276"/>
      <c r="ADC276"/>
      <c r="ADD276"/>
      <c r="ADE276"/>
      <c r="ADF276"/>
      <c r="ADG276"/>
      <c r="ADH276"/>
      <c r="ADI276"/>
      <c r="ADJ276"/>
      <c r="ADK276"/>
      <c r="ADL276"/>
      <c r="ADM276"/>
      <c r="ADN276"/>
      <c r="ADO276"/>
      <c r="ADP276"/>
      <c r="ADQ276"/>
      <c r="ADR276"/>
      <c r="ADS276"/>
      <c r="ADT276"/>
      <c r="ADU276"/>
      <c r="ADV276"/>
      <c r="ADW276"/>
      <c r="ADX276"/>
      <c r="ADY276"/>
      <c r="ADZ276"/>
      <c r="AEA276"/>
      <c r="AEB276"/>
      <c r="AEC276"/>
      <c r="AED276"/>
      <c r="AEE276"/>
      <c r="AEF276"/>
      <c r="AEG276"/>
      <c r="AEH276"/>
      <c r="AEI276"/>
      <c r="AEJ276"/>
      <c r="AEK276"/>
      <c r="AEL276"/>
      <c r="AEM276"/>
      <c r="AEN276"/>
      <c r="AEO276"/>
      <c r="AEP276"/>
      <c r="AEQ276"/>
      <c r="AER276"/>
      <c r="AES276"/>
      <c r="AET276"/>
      <c r="AEU276"/>
      <c r="AEV276"/>
      <c r="AEW276"/>
      <c r="AEX276"/>
      <c r="AEY276"/>
      <c r="AEZ276"/>
      <c r="AFA276"/>
      <c r="AFB276"/>
      <c r="AFC276"/>
      <c r="AFD276"/>
      <c r="AFE276"/>
      <c r="AFF276"/>
      <c r="AFG276"/>
      <c r="AFH276"/>
      <c r="AFI276"/>
      <c r="AFJ276"/>
      <c r="AFK276"/>
      <c r="AFL276"/>
      <c r="AFM276"/>
      <c r="AFN276"/>
      <c r="AFO276"/>
      <c r="AFP276"/>
      <c r="AFQ276"/>
      <c r="AFR276"/>
      <c r="AFS276"/>
      <c r="AFT276"/>
      <c r="AFU276"/>
      <c r="AFV276"/>
      <c r="AFW276"/>
      <c r="AFX276"/>
      <c r="AFY276"/>
      <c r="AFZ276"/>
      <c r="AGA276"/>
      <c r="AGB276"/>
      <c r="AGC276"/>
      <c r="AGD276"/>
      <c r="AGE276"/>
      <c r="AGF276"/>
      <c r="AGG276"/>
      <c r="AGH276"/>
      <c r="AGI276"/>
      <c r="AGJ276"/>
      <c r="AGK276"/>
      <c r="AGL276"/>
      <c r="AGM276"/>
      <c r="AGN276"/>
      <c r="AGO276"/>
      <c r="AGP276"/>
      <c r="AGQ276"/>
      <c r="AGR276"/>
      <c r="AGS276"/>
      <c r="AGT276"/>
      <c r="AGU276"/>
      <c r="AGV276"/>
      <c r="AGW276"/>
      <c r="AGX276"/>
      <c r="AGY276"/>
      <c r="AGZ276"/>
      <c r="AHA276"/>
      <c r="AHB276"/>
      <c r="AHC276"/>
      <c r="AHD276"/>
      <c r="AHE276"/>
      <c r="AHF276"/>
      <c r="AHG276"/>
      <c r="AHH276"/>
      <c r="AHI276"/>
      <c r="AHJ276"/>
      <c r="AHK276"/>
      <c r="AHL276"/>
      <c r="AHM276"/>
      <c r="AHN276"/>
      <c r="AHO276"/>
      <c r="AHP276"/>
      <c r="AHQ276"/>
      <c r="AHR276"/>
      <c r="AHS276"/>
      <c r="AHT276"/>
      <c r="AHU276"/>
      <c r="AHV276"/>
      <c r="AHW276"/>
      <c r="AHX276"/>
      <c r="AHY276"/>
      <c r="AHZ276"/>
      <c r="AIA276"/>
      <c r="AIB276"/>
      <c r="AIC276"/>
      <c r="AID276"/>
      <c r="AIE276"/>
      <c r="AIF276"/>
      <c r="AIG276"/>
      <c r="AIH276"/>
      <c r="AII276"/>
      <c r="AIJ276"/>
      <c r="AIK276"/>
      <c r="AIL276"/>
      <c r="AIM276"/>
      <c r="AIN276"/>
      <c r="AIO276"/>
      <c r="AIP276"/>
      <c r="AIQ276"/>
      <c r="AIR276"/>
      <c r="AIS276"/>
      <c r="AIT276"/>
      <c r="AIU276"/>
      <c r="AIV276"/>
      <c r="AIW276"/>
      <c r="AIX276"/>
      <c r="AIY276"/>
      <c r="AIZ276"/>
      <c r="AJA276"/>
      <c r="AJB276"/>
      <c r="AJC276"/>
      <c r="AJD276"/>
      <c r="AJE276"/>
      <c r="AJF276"/>
      <c r="AJG276"/>
      <c r="AJH276"/>
      <c r="AJI276"/>
      <c r="AJJ276"/>
      <c r="AJK276"/>
      <c r="AJL276"/>
      <c r="AJM276"/>
      <c r="AJN276"/>
      <c r="AJO276"/>
      <c r="AJP276"/>
      <c r="AJQ276"/>
      <c r="AJR276"/>
      <c r="AJS276"/>
      <c r="AJT276"/>
      <c r="AJU276"/>
      <c r="AJV276"/>
      <c r="AJW276"/>
      <c r="AJX276"/>
      <c r="AJY276"/>
      <c r="AJZ276"/>
      <c r="AKA276"/>
      <c r="AKB276"/>
      <c r="AKC276"/>
      <c r="AKD276"/>
      <c r="AKE276"/>
      <c r="AKF276"/>
      <c r="AKG276"/>
      <c r="AKH276"/>
      <c r="AKI276"/>
      <c r="AKJ276"/>
      <c r="AKK276"/>
      <c r="AKL276"/>
      <c r="AKM276"/>
      <c r="AKN276"/>
      <c r="AKO276"/>
      <c r="AKP276"/>
      <c r="AKQ276"/>
      <c r="AKR276"/>
      <c r="AKS276"/>
      <c r="AKT276"/>
      <c r="AKU276"/>
      <c r="AKV276"/>
      <c r="AKW276"/>
      <c r="AKX276"/>
      <c r="AKY276"/>
      <c r="AKZ276"/>
      <c r="ALA276"/>
      <c r="ALB276"/>
      <c r="ALC276"/>
      <c r="ALD276"/>
      <c r="ALE276"/>
      <c r="ALF276"/>
      <c r="ALG276"/>
      <c r="ALH276"/>
      <c r="ALI276"/>
      <c r="ALJ276"/>
      <c r="ALK276"/>
      <c r="ALL276"/>
      <c r="ALM276"/>
      <c r="ALN276"/>
      <c r="ALO276"/>
      <c r="ALP276"/>
      <c r="ALQ276"/>
      <c r="ALR276"/>
      <c r="ALS276"/>
      <c r="ALT276"/>
      <c r="ALU276"/>
      <c r="ALV276"/>
      <c r="ALW276"/>
      <c r="ALX276"/>
      <c r="ALY276"/>
      <c r="ALZ276"/>
      <c r="AMA276"/>
      <c r="AMB276"/>
      <c r="AMC276"/>
      <c r="AMD276"/>
      <c r="AME276"/>
      <c r="AMF276"/>
      <c r="AMG276"/>
      <c r="AMH276"/>
      <c r="AMI276"/>
      <c r="AMJ276"/>
    </row>
    <row r="277" spans="1:1024">
      <c r="A277"/>
      <c r="B277"/>
      <c r="C277"/>
      <c r="D277"/>
      <c r="E277"/>
      <c r="F277"/>
      <c r="G277"/>
      <c r="H277" s="214"/>
      <c r="I277"/>
      <c r="J277"/>
      <c r="K277"/>
      <c r="L277"/>
      <c r="M277" s="53"/>
      <c r="N277"/>
      <c r="O277"/>
      <c r="P277"/>
      <c r="Q277" s="94"/>
      <c r="R277"/>
      <c r="S277"/>
      <c r="T277" s="214"/>
      <c r="U277" s="214"/>
      <c r="V277" s="214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  <c r="IZ277"/>
      <c r="JA277"/>
      <c r="JB277"/>
      <c r="JC277"/>
      <c r="JD277"/>
      <c r="JE277"/>
      <c r="JF277"/>
      <c r="JG277"/>
      <c r="JH277"/>
      <c r="JI277"/>
      <c r="JJ277"/>
      <c r="JK277"/>
      <c r="JL277"/>
      <c r="JM277"/>
      <c r="JN277"/>
      <c r="JO277"/>
      <c r="JP277"/>
      <c r="JQ277"/>
      <c r="JR277"/>
      <c r="JS277"/>
      <c r="JT277"/>
      <c r="JU277"/>
      <c r="JV277"/>
      <c r="JW277"/>
      <c r="JX277"/>
      <c r="JY277"/>
      <c r="JZ277"/>
      <c r="KA277"/>
      <c r="KB277"/>
      <c r="KC277"/>
      <c r="KD277"/>
      <c r="KE277"/>
      <c r="KF277"/>
      <c r="KG277"/>
      <c r="KH277"/>
      <c r="KI277"/>
      <c r="KJ277"/>
      <c r="KK277"/>
      <c r="KL277"/>
      <c r="KM277"/>
      <c r="KN277"/>
      <c r="KO277"/>
      <c r="KP277"/>
      <c r="KQ277"/>
      <c r="KR277"/>
      <c r="KS277"/>
      <c r="KT277"/>
      <c r="KU277"/>
      <c r="KV277"/>
      <c r="KW277"/>
      <c r="KX277"/>
      <c r="KY277"/>
      <c r="KZ277"/>
      <c r="LA277"/>
      <c r="LB277"/>
      <c r="LC277"/>
      <c r="LD277"/>
      <c r="LE277"/>
      <c r="LF277"/>
      <c r="LG277"/>
      <c r="LH277"/>
      <c r="LI277"/>
      <c r="LJ277"/>
      <c r="LK277"/>
      <c r="LL277"/>
      <c r="LM277"/>
      <c r="LN277"/>
      <c r="LO277"/>
      <c r="LP277"/>
      <c r="LQ277"/>
      <c r="LR277"/>
      <c r="LS277"/>
      <c r="LT277"/>
      <c r="LU277"/>
      <c r="LV277"/>
      <c r="LW277"/>
      <c r="LX277"/>
      <c r="LY277"/>
      <c r="LZ277"/>
      <c r="MA277"/>
      <c r="MB277"/>
      <c r="MC277"/>
      <c r="MD277"/>
      <c r="ME277"/>
      <c r="MF277"/>
      <c r="MG277"/>
      <c r="MH277"/>
      <c r="MI277"/>
      <c r="MJ277"/>
      <c r="MK277"/>
      <c r="ML277"/>
      <c r="MM277"/>
      <c r="MN277"/>
      <c r="MO277"/>
      <c r="MP277"/>
      <c r="MQ277"/>
      <c r="MR277"/>
      <c r="MS277"/>
      <c r="MT277"/>
      <c r="MU277"/>
      <c r="MV277"/>
      <c r="MW277"/>
      <c r="MX277"/>
      <c r="MY277"/>
      <c r="MZ277"/>
      <c r="NA277"/>
      <c r="NB277"/>
      <c r="NC277"/>
      <c r="ND277"/>
      <c r="NE277"/>
      <c r="NF277"/>
      <c r="NG277"/>
      <c r="NH277"/>
      <c r="NI277"/>
      <c r="NJ277"/>
      <c r="NK277"/>
      <c r="NL277"/>
      <c r="NM277"/>
      <c r="NN277"/>
      <c r="NO277"/>
      <c r="NP277"/>
      <c r="NQ277"/>
      <c r="NR277"/>
      <c r="NS277"/>
      <c r="NT277"/>
      <c r="NU277"/>
      <c r="NV277"/>
      <c r="NW277"/>
      <c r="NX277"/>
      <c r="NY277"/>
      <c r="NZ277"/>
      <c r="OA277"/>
      <c r="OB277"/>
      <c r="OC277"/>
      <c r="OD277"/>
      <c r="OE277"/>
      <c r="OF277"/>
      <c r="OG277"/>
      <c r="OH277"/>
      <c r="OI277"/>
      <c r="OJ277"/>
      <c r="OK277"/>
      <c r="OL277"/>
      <c r="OM277"/>
      <c r="ON277"/>
      <c r="OO277"/>
      <c r="OP277"/>
      <c r="OQ277"/>
      <c r="OR277"/>
      <c r="OS277"/>
      <c r="OT277"/>
      <c r="OU277"/>
      <c r="OV277"/>
      <c r="OW277"/>
      <c r="OX277"/>
      <c r="OY277"/>
      <c r="OZ277"/>
      <c r="PA277"/>
      <c r="PB277"/>
      <c r="PC277"/>
      <c r="PD277"/>
      <c r="PE277"/>
      <c r="PF277"/>
      <c r="PG277"/>
      <c r="PH277"/>
      <c r="PI277"/>
      <c r="PJ277"/>
      <c r="PK277"/>
      <c r="PL277"/>
      <c r="PM277"/>
      <c r="PN277"/>
      <c r="PO277"/>
      <c r="PP277"/>
      <c r="PQ277"/>
      <c r="PR277"/>
      <c r="PS277"/>
      <c r="PT277"/>
      <c r="PU277"/>
      <c r="PV277"/>
      <c r="PW277"/>
      <c r="PX277"/>
      <c r="PY277"/>
      <c r="PZ277"/>
      <c r="QA277"/>
      <c r="QB277"/>
      <c r="QC277"/>
      <c r="QD277"/>
      <c r="QE277"/>
      <c r="QF277"/>
      <c r="QG277"/>
      <c r="QH277"/>
      <c r="QI277"/>
      <c r="QJ277"/>
      <c r="QK277"/>
      <c r="QL277"/>
      <c r="QM277"/>
      <c r="QN277"/>
      <c r="QO277"/>
      <c r="QP277"/>
      <c r="QQ277"/>
      <c r="QR277"/>
      <c r="QS277"/>
      <c r="QT277"/>
      <c r="QU277"/>
      <c r="QV277"/>
      <c r="QW277"/>
      <c r="QX277"/>
      <c r="QY277"/>
      <c r="QZ277"/>
      <c r="RA277"/>
      <c r="RB277"/>
      <c r="RC277"/>
      <c r="RD277"/>
      <c r="RE277"/>
      <c r="RF277"/>
      <c r="RG277"/>
      <c r="RH277"/>
      <c r="RI277"/>
      <c r="RJ277"/>
      <c r="RK277"/>
      <c r="RL277"/>
      <c r="RM277"/>
      <c r="RN277"/>
      <c r="RO277"/>
      <c r="RP277"/>
      <c r="RQ277"/>
      <c r="RR277"/>
      <c r="RS277"/>
      <c r="RT277"/>
      <c r="RU277"/>
      <c r="RV277"/>
      <c r="RW277"/>
      <c r="RX277"/>
      <c r="RY277"/>
      <c r="RZ277"/>
      <c r="SA277"/>
      <c r="SB277"/>
      <c r="SC277"/>
      <c r="SD277"/>
      <c r="SE277"/>
      <c r="SF277"/>
      <c r="SG277"/>
      <c r="SH277"/>
      <c r="SI277"/>
      <c r="SJ277"/>
      <c r="SK277"/>
      <c r="SL277"/>
      <c r="SM277"/>
      <c r="SN277"/>
      <c r="SO277"/>
      <c r="SP277"/>
      <c r="SQ277"/>
      <c r="SR277"/>
      <c r="SS277"/>
      <c r="ST277"/>
      <c r="SU277"/>
      <c r="SV277"/>
      <c r="SW277"/>
      <c r="SX277"/>
      <c r="SY277"/>
      <c r="SZ277"/>
      <c r="TA277"/>
      <c r="TB277"/>
      <c r="TC277"/>
      <c r="TD277"/>
      <c r="TE277"/>
      <c r="TF277"/>
      <c r="TG277"/>
      <c r="TH277"/>
      <c r="TI277"/>
      <c r="TJ277"/>
      <c r="TK277"/>
      <c r="TL277"/>
      <c r="TM277"/>
      <c r="TN277"/>
      <c r="TO277"/>
      <c r="TP277"/>
      <c r="TQ277"/>
      <c r="TR277"/>
      <c r="TS277"/>
      <c r="TT277"/>
      <c r="TU277"/>
      <c r="TV277"/>
      <c r="TW277"/>
      <c r="TX277"/>
      <c r="TY277"/>
      <c r="TZ277"/>
      <c r="UA277"/>
      <c r="UB277"/>
      <c r="UC277"/>
      <c r="UD277"/>
      <c r="UE277"/>
      <c r="UF277"/>
      <c r="UG277"/>
      <c r="UH277"/>
      <c r="UI277"/>
      <c r="UJ277"/>
      <c r="UK277"/>
      <c r="UL277"/>
      <c r="UM277"/>
      <c r="UN277"/>
      <c r="UO277"/>
      <c r="UP277"/>
      <c r="UQ277"/>
      <c r="UR277"/>
      <c r="US277"/>
      <c r="UT277"/>
      <c r="UU277"/>
      <c r="UV277"/>
      <c r="UW277"/>
      <c r="UX277"/>
      <c r="UY277"/>
      <c r="UZ277"/>
      <c r="VA277"/>
      <c r="VB277"/>
      <c r="VC277"/>
      <c r="VD277"/>
      <c r="VE277"/>
      <c r="VF277"/>
      <c r="VG277"/>
      <c r="VH277"/>
      <c r="VI277"/>
      <c r="VJ277"/>
      <c r="VK277"/>
      <c r="VL277"/>
      <c r="VM277"/>
      <c r="VN277"/>
      <c r="VO277"/>
      <c r="VP277"/>
      <c r="VQ277"/>
      <c r="VR277"/>
      <c r="VS277"/>
      <c r="VT277"/>
      <c r="VU277"/>
      <c r="VV277"/>
      <c r="VW277"/>
      <c r="VX277"/>
      <c r="VY277"/>
      <c r="VZ277"/>
      <c r="WA277"/>
      <c r="WB277"/>
      <c r="WC277"/>
      <c r="WD277"/>
      <c r="WE277"/>
      <c r="WF277"/>
      <c r="WG277"/>
      <c r="WH277"/>
      <c r="WI277"/>
      <c r="WJ277"/>
      <c r="WK277"/>
      <c r="WL277"/>
      <c r="WM277"/>
      <c r="WN277"/>
      <c r="WO277"/>
      <c r="WP277"/>
      <c r="WQ277"/>
      <c r="WR277"/>
      <c r="WS277"/>
      <c r="WT277"/>
      <c r="WU277"/>
      <c r="WV277"/>
      <c r="WW277"/>
      <c r="WX277"/>
      <c r="WY277"/>
      <c r="WZ277"/>
      <c r="XA277"/>
      <c r="XB277"/>
      <c r="XC277"/>
      <c r="XD277"/>
      <c r="XE277"/>
      <c r="XF277"/>
      <c r="XG277"/>
      <c r="XH277"/>
      <c r="XI277"/>
      <c r="XJ277"/>
      <c r="XK277"/>
      <c r="XL277"/>
      <c r="XM277"/>
      <c r="XN277"/>
      <c r="XO277"/>
      <c r="XP277"/>
      <c r="XQ277"/>
      <c r="XR277"/>
      <c r="XS277"/>
      <c r="XT277"/>
      <c r="XU277"/>
      <c r="XV277"/>
      <c r="XW277"/>
      <c r="XX277"/>
      <c r="XY277"/>
      <c r="XZ277"/>
      <c r="YA277"/>
      <c r="YB277"/>
      <c r="YC277"/>
      <c r="YD277"/>
      <c r="YE277"/>
      <c r="YF277"/>
      <c r="YG277"/>
      <c r="YH277"/>
      <c r="YI277"/>
      <c r="YJ277"/>
      <c r="YK277"/>
      <c r="YL277"/>
      <c r="YM277"/>
      <c r="YN277"/>
      <c r="YO277"/>
      <c r="YP277"/>
      <c r="YQ277"/>
      <c r="YR277"/>
      <c r="YS277"/>
      <c r="YT277"/>
      <c r="YU277"/>
      <c r="YV277"/>
      <c r="YW277"/>
      <c r="YX277"/>
      <c r="YY277"/>
      <c r="YZ277"/>
      <c r="ZA277"/>
      <c r="ZB277"/>
      <c r="ZC277"/>
      <c r="ZD277"/>
      <c r="ZE277"/>
      <c r="ZF277"/>
      <c r="ZG277"/>
      <c r="ZH277"/>
      <c r="ZI277"/>
      <c r="ZJ277"/>
      <c r="ZK277"/>
      <c r="ZL277"/>
      <c r="ZM277"/>
      <c r="ZN277"/>
      <c r="ZO277"/>
      <c r="ZP277"/>
      <c r="ZQ277"/>
      <c r="ZR277"/>
      <c r="ZS277"/>
      <c r="ZT277"/>
      <c r="ZU277"/>
      <c r="ZV277"/>
      <c r="ZW277"/>
      <c r="ZX277"/>
      <c r="ZY277"/>
      <c r="ZZ277"/>
      <c r="AAA277"/>
      <c r="AAB277"/>
      <c r="AAC277"/>
      <c r="AAD277"/>
      <c r="AAE277"/>
      <c r="AAF277"/>
      <c r="AAG277"/>
      <c r="AAH277"/>
      <c r="AAI277"/>
      <c r="AAJ277"/>
      <c r="AAK277"/>
      <c r="AAL277"/>
      <c r="AAM277"/>
      <c r="AAN277"/>
      <c r="AAO277"/>
      <c r="AAP277"/>
      <c r="AAQ277"/>
      <c r="AAR277"/>
      <c r="AAS277"/>
      <c r="AAT277"/>
      <c r="AAU277"/>
      <c r="AAV277"/>
      <c r="AAW277"/>
      <c r="AAX277"/>
      <c r="AAY277"/>
      <c r="AAZ277"/>
      <c r="ABA277"/>
      <c r="ABB277"/>
      <c r="ABC277"/>
      <c r="ABD277"/>
      <c r="ABE277"/>
      <c r="ABF277"/>
      <c r="ABG277"/>
      <c r="ABH277"/>
      <c r="ABI277"/>
      <c r="ABJ277"/>
      <c r="ABK277"/>
      <c r="ABL277"/>
      <c r="ABM277"/>
      <c r="ABN277"/>
      <c r="ABO277"/>
      <c r="ABP277"/>
      <c r="ABQ277"/>
      <c r="ABR277"/>
      <c r="ABS277"/>
      <c r="ABT277"/>
      <c r="ABU277"/>
      <c r="ABV277"/>
      <c r="ABW277"/>
      <c r="ABX277"/>
      <c r="ABY277"/>
      <c r="ABZ277"/>
      <c r="ACA277"/>
      <c r="ACB277"/>
      <c r="ACC277"/>
      <c r="ACD277"/>
      <c r="ACE277"/>
      <c r="ACF277"/>
      <c r="ACG277"/>
      <c r="ACH277"/>
      <c r="ACI277"/>
      <c r="ACJ277"/>
      <c r="ACK277"/>
      <c r="ACL277"/>
      <c r="ACM277"/>
      <c r="ACN277"/>
      <c r="ACO277"/>
      <c r="ACP277"/>
      <c r="ACQ277"/>
      <c r="ACR277"/>
      <c r="ACS277"/>
      <c r="ACT277"/>
      <c r="ACU277"/>
      <c r="ACV277"/>
      <c r="ACW277"/>
      <c r="ACX277"/>
      <c r="ACY277"/>
      <c r="ACZ277"/>
      <c r="ADA277"/>
      <c r="ADB277"/>
      <c r="ADC277"/>
      <c r="ADD277"/>
      <c r="ADE277"/>
      <c r="ADF277"/>
      <c r="ADG277"/>
      <c r="ADH277"/>
      <c r="ADI277"/>
      <c r="ADJ277"/>
      <c r="ADK277"/>
      <c r="ADL277"/>
      <c r="ADM277"/>
      <c r="ADN277"/>
      <c r="ADO277"/>
      <c r="ADP277"/>
      <c r="ADQ277"/>
      <c r="ADR277"/>
      <c r="ADS277"/>
      <c r="ADT277"/>
      <c r="ADU277"/>
      <c r="ADV277"/>
      <c r="ADW277"/>
      <c r="ADX277"/>
      <c r="ADY277"/>
      <c r="ADZ277"/>
      <c r="AEA277"/>
      <c r="AEB277"/>
      <c r="AEC277"/>
      <c r="AED277"/>
      <c r="AEE277"/>
      <c r="AEF277"/>
      <c r="AEG277"/>
      <c r="AEH277"/>
      <c r="AEI277"/>
      <c r="AEJ277"/>
      <c r="AEK277"/>
      <c r="AEL277"/>
      <c r="AEM277"/>
      <c r="AEN277"/>
      <c r="AEO277"/>
      <c r="AEP277"/>
      <c r="AEQ277"/>
      <c r="AER277"/>
      <c r="AES277"/>
      <c r="AET277"/>
      <c r="AEU277"/>
      <c r="AEV277"/>
      <c r="AEW277"/>
      <c r="AEX277"/>
      <c r="AEY277"/>
      <c r="AEZ277"/>
      <c r="AFA277"/>
      <c r="AFB277"/>
      <c r="AFC277"/>
      <c r="AFD277"/>
      <c r="AFE277"/>
      <c r="AFF277"/>
      <c r="AFG277"/>
      <c r="AFH277"/>
      <c r="AFI277"/>
      <c r="AFJ277"/>
      <c r="AFK277"/>
      <c r="AFL277"/>
      <c r="AFM277"/>
      <c r="AFN277"/>
      <c r="AFO277"/>
      <c r="AFP277"/>
      <c r="AFQ277"/>
      <c r="AFR277"/>
      <c r="AFS277"/>
      <c r="AFT277"/>
      <c r="AFU277"/>
      <c r="AFV277"/>
      <c r="AFW277"/>
      <c r="AFX277"/>
      <c r="AFY277"/>
      <c r="AFZ277"/>
      <c r="AGA277"/>
      <c r="AGB277"/>
      <c r="AGC277"/>
      <c r="AGD277"/>
      <c r="AGE277"/>
      <c r="AGF277"/>
      <c r="AGG277"/>
      <c r="AGH277"/>
      <c r="AGI277"/>
      <c r="AGJ277"/>
      <c r="AGK277"/>
      <c r="AGL277"/>
      <c r="AGM277"/>
      <c r="AGN277"/>
      <c r="AGO277"/>
      <c r="AGP277"/>
      <c r="AGQ277"/>
      <c r="AGR277"/>
      <c r="AGS277"/>
      <c r="AGT277"/>
      <c r="AGU277"/>
      <c r="AGV277"/>
      <c r="AGW277"/>
      <c r="AGX277"/>
      <c r="AGY277"/>
      <c r="AGZ277"/>
      <c r="AHA277"/>
      <c r="AHB277"/>
      <c r="AHC277"/>
      <c r="AHD277"/>
      <c r="AHE277"/>
      <c r="AHF277"/>
      <c r="AHG277"/>
      <c r="AHH277"/>
      <c r="AHI277"/>
      <c r="AHJ277"/>
      <c r="AHK277"/>
      <c r="AHL277"/>
      <c r="AHM277"/>
      <c r="AHN277"/>
      <c r="AHO277"/>
      <c r="AHP277"/>
      <c r="AHQ277"/>
      <c r="AHR277"/>
      <c r="AHS277"/>
      <c r="AHT277"/>
      <c r="AHU277"/>
      <c r="AHV277"/>
      <c r="AHW277"/>
      <c r="AHX277"/>
      <c r="AHY277"/>
      <c r="AHZ277"/>
      <c r="AIA277"/>
      <c r="AIB277"/>
      <c r="AIC277"/>
      <c r="AID277"/>
      <c r="AIE277"/>
      <c r="AIF277"/>
      <c r="AIG277"/>
      <c r="AIH277"/>
      <c r="AII277"/>
      <c r="AIJ277"/>
      <c r="AIK277"/>
      <c r="AIL277"/>
      <c r="AIM277"/>
      <c r="AIN277"/>
      <c r="AIO277"/>
      <c r="AIP277"/>
      <c r="AIQ277"/>
      <c r="AIR277"/>
      <c r="AIS277"/>
      <c r="AIT277"/>
      <c r="AIU277"/>
      <c r="AIV277"/>
      <c r="AIW277"/>
      <c r="AIX277"/>
      <c r="AIY277"/>
      <c r="AIZ277"/>
      <c r="AJA277"/>
      <c r="AJB277"/>
      <c r="AJC277"/>
      <c r="AJD277"/>
      <c r="AJE277"/>
      <c r="AJF277"/>
      <c r="AJG277"/>
      <c r="AJH277"/>
      <c r="AJI277"/>
      <c r="AJJ277"/>
      <c r="AJK277"/>
      <c r="AJL277"/>
      <c r="AJM277"/>
      <c r="AJN277"/>
      <c r="AJO277"/>
      <c r="AJP277"/>
      <c r="AJQ277"/>
      <c r="AJR277"/>
      <c r="AJS277"/>
      <c r="AJT277"/>
      <c r="AJU277"/>
      <c r="AJV277"/>
      <c r="AJW277"/>
      <c r="AJX277"/>
      <c r="AJY277"/>
      <c r="AJZ277"/>
      <c r="AKA277"/>
      <c r="AKB277"/>
      <c r="AKC277"/>
      <c r="AKD277"/>
      <c r="AKE277"/>
      <c r="AKF277"/>
      <c r="AKG277"/>
      <c r="AKH277"/>
      <c r="AKI277"/>
      <c r="AKJ277"/>
      <c r="AKK277"/>
      <c r="AKL277"/>
      <c r="AKM277"/>
      <c r="AKN277"/>
      <c r="AKO277"/>
      <c r="AKP277"/>
      <c r="AKQ277"/>
      <c r="AKR277"/>
      <c r="AKS277"/>
      <c r="AKT277"/>
      <c r="AKU277"/>
      <c r="AKV277"/>
      <c r="AKW277"/>
      <c r="AKX277"/>
      <c r="AKY277"/>
      <c r="AKZ277"/>
      <c r="ALA277"/>
      <c r="ALB277"/>
      <c r="ALC277"/>
      <c r="ALD277"/>
      <c r="ALE277"/>
      <c r="ALF277"/>
      <c r="ALG277"/>
      <c r="ALH277"/>
      <c r="ALI277"/>
      <c r="ALJ277"/>
      <c r="ALK277"/>
      <c r="ALL277"/>
      <c r="ALM277"/>
      <c r="ALN277"/>
      <c r="ALO277"/>
      <c r="ALP277"/>
      <c r="ALQ277"/>
      <c r="ALR277"/>
      <c r="ALS277"/>
      <c r="ALT277"/>
      <c r="ALU277"/>
      <c r="ALV277"/>
      <c r="ALW277"/>
      <c r="ALX277"/>
      <c r="ALY277"/>
      <c r="ALZ277"/>
      <c r="AMA277"/>
      <c r="AMB277"/>
      <c r="AMC277"/>
      <c r="AMD277"/>
      <c r="AME277"/>
      <c r="AMF277"/>
      <c r="AMG277"/>
      <c r="AMH277"/>
      <c r="AMI277"/>
      <c r="AMJ277"/>
    </row>
    <row r="278" spans="1:1024">
      <c r="A278"/>
      <c r="B278" s="131" t="s">
        <v>306</v>
      </c>
      <c r="C278" s="5">
        <v>1</v>
      </c>
      <c r="D278" s="6">
        <v>2</v>
      </c>
      <c r="E278" s="6">
        <v>3</v>
      </c>
      <c r="F278" s="6">
        <v>4</v>
      </c>
      <c r="G278" s="6">
        <v>5</v>
      </c>
      <c r="H278" s="6">
        <v>6</v>
      </c>
      <c r="I278" s="6">
        <v>7</v>
      </c>
      <c r="J278" s="6">
        <v>8</v>
      </c>
      <c r="K278" s="6">
        <v>9</v>
      </c>
      <c r="L278" s="6">
        <v>10</v>
      </c>
      <c r="M278" s="6">
        <v>11</v>
      </c>
      <c r="N278" s="6">
        <v>12</v>
      </c>
      <c r="O278" s="6">
        <v>13</v>
      </c>
      <c r="P278"/>
      <c r="Q278" s="94"/>
      <c r="R278" s="132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  <c r="IZ278"/>
      <c r="JA278"/>
      <c r="JB278"/>
      <c r="JC278"/>
      <c r="JD278"/>
      <c r="JE278"/>
      <c r="JF278"/>
      <c r="JG278"/>
      <c r="JH278"/>
      <c r="JI278"/>
      <c r="JJ278"/>
      <c r="JK278"/>
      <c r="JL278"/>
      <c r="JM278"/>
      <c r="JN278"/>
      <c r="JO278"/>
      <c r="JP278"/>
      <c r="JQ278"/>
      <c r="JR278"/>
      <c r="JS278"/>
      <c r="JT278"/>
      <c r="JU278"/>
      <c r="JV278"/>
      <c r="JW278"/>
      <c r="JX278"/>
      <c r="JY278"/>
      <c r="JZ278"/>
      <c r="KA278"/>
      <c r="KB278"/>
      <c r="KC278"/>
      <c r="KD278"/>
      <c r="KE278"/>
      <c r="KF278"/>
      <c r="KG278"/>
      <c r="KH278"/>
      <c r="KI278"/>
      <c r="KJ278"/>
      <c r="KK278"/>
      <c r="KL278"/>
      <c r="KM278"/>
      <c r="KN278"/>
      <c r="KO278"/>
      <c r="KP278"/>
      <c r="KQ278"/>
      <c r="KR278"/>
      <c r="KS278"/>
      <c r="KT278"/>
      <c r="KU278"/>
      <c r="KV278"/>
      <c r="KW278"/>
      <c r="KX278"/>
      <c r="KY278"/>
      <c r="KZ278"/>
      <c r="LA278"/>
      <c r="LB278"/>
      <c r="LC278"/>
      <c r="LD278"/>
      <c r="LE278"/>
      <c r="LF278"/>
      <c r="LG278"/>
      <c r="LH278"/>
      <c r="LI278"/>
      <c r="LJ278"/>
      <c r="LK278"/>
      <c r="LL278"/>
      <c r="LM278"/>
      <c r="LN278"/>
      <c r="LO278"/>
      <c r="LP278"/>
      <c r="LQ278"/>
      <c r="LR278"/>
      <c r="LS278"/>
      <c r="LT278"/>
      <c r="LU278"/>
      <c r="LV278"/>
      <c r="LW278"/>
      <c r="LX278"/>
      <c r="LY278"/>
      <c r="LZ278"/>
      <c r="MA278"/>
      <c r="MB278"/>
      <c r="MC278"/>
      <c r="MD278"/>
      <c r="ME278"/>
      <c r="MF278"/>
      <c r="MG278"/>
      <c r="MH278"/>
      <c r="MI278"/>
      <c r="MJ278"/>
      <c r="MK278"/>
      <c r="ML278"/>
      <c r="MM278"/>
      <c r="MN278"/>
      <c r="MO278"/>
      <c r="MP278"/>
      <c r="MQ278"/>
      <c r="MR278"/>
      <c r="MS278"/>
      <c r="MT278"/>
      <c r="MU278"/>
      <c r="MV278"/>
      <c r="MW278"/>
      <c r="MX278"/>
      <c r="MY278"/>
      <c r="MZ278"/>
      <c r="NA278"/>
      <c r="NB278"/>
      <c r="NC278"/>
      <c r="ND278"/>
      <c r="NE278"/>
      <c r="NF278"/>
      <c r="NG278"/>
      <c r="NH278"/>
      <c r="NI278"/>
      <c r="NJ278"/>
      <c r="NK278"/>
      <c r="NL278"/>
      <c r="NM278"/>
      <c r="NN278"/>
      <c r="NO278"/>
      <c r="NP278"/>
      <c r="NQ278"/>
      <c r="NR278"/>
      <c r="NS278"/>
      <c r="NT278"/>
      <c r="NU278"/>
      <c r="NV278"/>
      <c r="NW278"/>
      <c r="NX278"/>
      <c r="NY278"/>
      <c r="NZ278"/>
      <c r="OA278"/>
      <c r="OB278"/>
      <c r="OC278"/>
      <c r="OD278"/>
      <c r="OE278"/>
      <c r="OF278"/>
      <c r="OG278"/>
      <c r="OH278"/>
      <c r="OI278"/>
      <c r="OJ278"/>
      <c r="OK278"/>
      <c r="OL278"/>
      <c r="OM278"/>
      <c r="ON278"/>
      <c r="OO278"/>
      <c r="OP278"/>
      <c r="OQ278"/>
      <c r="OR278"/>
      <c r="OS278"/>
      <c r="OT278"/>
      <c r="OU278"/>
      <c r="OV278"/>
      <c r="OW278"/>
      <c r="OX278"/>
      <c r="OY278"/>
      <c r="OZ278"/>
      <c r="PA278"/>
      <c r="PB278"/>
      <c r="PC278"/>
      <c r="PD278"/>
      <c r="PE278"/>
      <c r="PF278"/>
      <c r="PG278"/>
      <c r="PH278"/>
      <c r="PI278"/>
      <c r="PJ278"/>
      <c r="PK278"/>
      <c r="PL278"/>
      <c r="PM278"/>
      <c r="PN278"/>
      <c r="PO278"/>
      <c r="PP278"/>
      <c r="PQ278"/>
      <c r="PR278"/>
      <c r="PS278"/>
      <c r="PT278"/>
      <c r="PU278"/>
      <c r="PV278"/>
      <c r="PW278"/>
      <c r="PX278"/>
      <c r="PY278"/>
      <c r="PZ278"/>
      <c r="QA278"/>
      <c r="QB278"/>
      <c r="QC278"/>
      <c r="QD278"/>
      <c r="QE278"/>
      <c r="QF278"/>
      <c r="QG278"/>
      <c r="QH278"/>
      <c r="QI278"/>
      <c r="QJ278"/>
      <c r="QK278"/>
      <c r="QL278"/>
      <c r="QM278"/>
      <c r="QN278"/>
      <c r="QO278"/>
      <c r="QP278"/>
      <c r="QQ278"/>
      <c r="QR278"/>
      <c r="QS278"/>
      <c r="QT278"/>
      <c r="QU278"/>
      <c r="QV278"/>
      <c r="QW278"/>
      <c r="QX278"/>
      <c r="QY278"/>
      <c r="QZ278"/>
      <c r="RA278"/>
      <c r="RB278"/>
      <c r="RC278"/>
      <c r="RD278"/>
      <c r="RE278"/>
      <c r="RF278"/>
      <c r="RG278"/>
      <c r="RH278"/>
      <c r="RI278"/>
      <c r="RJ278"/>
      <c r="RK278"/>
      <c r="RL278"/>
      <c r="RM278"/>
      <c r="RN278"/>
      <c r="RO278"/>
      <c r="RP278"/>
      <c r="RQ278"/>
      <c r="RR278"/>
      <c r="RS278"/>
      <c r="RT278"/>
      <c r="RU278"/>
      <c r="RV278"/>
      <c r="RW278"/>
      <c r="RX278"/>
      <c r="RY278"/>
      <c r="RZ278"/>
      <c r="SA278"/>
      <c r="SB278"/>
      <c r="SC278"/>
      <c r="SD278"/>
      <c r="SE278"/>
      <c r="SF278"/>
      <c r="SG278"/>
      <c r="SH278"/>
      <c r="SI278"/>
      <c r="SJ278"/>
      <c r="SK278"/>
      <c r="SL278"/>
      <c r="SM278"/>
      <c r="SN278"/>
      <c r="SO278"/>
      <c r="SP278"/>
      <c r="SQ278"/>
      <c r="SR278"/>
      <c r="SS278"/>
      <c r="ST278"/>
      <c r="SU278"/>
      <c r="SV278"/>
      <c r="SW278"/>
      <c r="SX278"/>
      <c r="SY278"/>
      <c r="SZ278"/>
      <c r="TA278"/>
      <c r="TB278"/>
      <c r="TC278"/>
      <c r="TD278"/>
      <c r="TE278"/>
      <c r="TF278"/>
      <c r="TG278"/>
      <c r="TH278"/>
      <c r="TI278"/>
      <c r="TJ278"/>
      <c r="TK278"/>
      <c r="TL278"/>
      <c r="TM278"/>
      <c r="TN278"/>
      <c r="TO278"/>
      <c r="TP278"/>
      <c r="TQ278"/>
      <c r="TR278"/>
      <c r="TS278"/>
      <c r="TT278"/>
      <c r="TU278"/>
      <c r="TV278"/>
      <c r="TW278"/>
      <c r="TX278"/>
      <c r="TY278"/>
      <c r="TZ278"/>
      <c r="UA278"/>
      <c r="UB278"/>
      <c r="UC278"/>
      <c r="UD278"/>
      <c r="UE278"/>
      <c r="UF278"/>
      <c r="UG278"/>
      <c r="UH278"/>
      <c r="UI278"/>
      <c r="UJ278"/>
      <c r="UK278"/>
      <c r="UL278"/>
      <c r="UM278"/>
      <c r="UN278"/>
      <c r="UO278"/>
      <c r="UP278"/>
      <c r="UQ278"/>
      <c r="UR278"/>
      <c r="US278"/>
      <c r="UT278"/>
      <c r="UU278"/>
      <c r="UV278"/>
      <c r="UW278"/>
      <c r="UX278"/>
      <c r="UY278"/>
      <c r="UZ278"/>
      <c r="VA278"/>
      <c r="VB278"/>
      <c r="VC278"/>
      <c r="VD278"/>
      <c r="VE278"/>
      <c r="VF278"/>
      <c r="VG278"/>
      <c r="VH278"/>
      <c r="VI278"/>
      <c r="VJ278"/>
      <c r="VK278"/>
      <c r="VL278"/>
      <c r="VM278"/>
      <c r="VN278"/>
      <c r="VO278"/>
      <c r="VP278"/>
      <c r="VQ278"/>
      <c r="VR278"/>
      <c r="VS278"/>
      <c r="VT278"/>
      <c r="VU278"/>
      <c r="VV278"/>
      <c r="VW278"/>
      <c r="VX278"/>
      <c r="VY278"/>
      <c r="VZ278"/>
      <c r="WA278"/>
      <c r="WB278"/>
      <c r="WC278"/>
      <c r="WD278"/>
      <c r="WE278"/>
      <c r="WF278"/>
      <c r="WG278"/>
      <c r="WH278"/>
      <c r="WI278"/>
      <c r="WJ278"/>
      <c r="WK278"/>
      <c r="WL278"/>
      <c r="WM278"/>
      <c r="WN278"/>
      <c r="WO278"/>
      <c r="WP278"/>
      <c r="WQ278"/>
      <c r="WR278"/>
      <c r="WS278"/>
      <c r="WT278"/>
      <c r="WU278"/>
      <c r="WV278"/>
      <c r="WW278"/>
      <c r="WX278"/>
      <c r="WY278"/>
      <c r="WZ278"/>
      <c r="XA278"/>
      <c r="XB278"/>
      <c r="XC278"/>
      <c r="XD278"/>
      <c r="XE278"/>
      <c r="XF278"/>
      <c r="XG278"/>
      <c r="XH278"/>
      <c r="XI278"/>
      <c r="XJ278"/>
      <c r="XK278"/>
      <c r="XL278"/>
      <c r="XM278"/>
      <c r="XN278"/>
      <c r="XO278"/>
      <c r="XP278"/>
      <c r="XQ278"/>
      <c r="XR278"/>
      <c r="XS278"/>
      <c r="XT278"/>
      <c r="XU278"/>
      <c r="XV278"/>
      <c r="XW278"/>
      <c r="XX278"/>
      <c r="XY278"/>
      <c r="XZ278"/>
      <c r="YA278"/>
      <c r="YB278"/>
      <c r="YC278"/>
      <c r="YD278"/>
      <c r="YE278"/>
      <c r="YF278"/>
      <c r="YG278"/>
      <c r="YH278"/>
      <c r="YI278"/>
      <c r="YJ278"/>
      <c r="YK278"/>
      <c r="YL278"/>
      <c r="YM278"/>
      <c r="YN278"/>
      <c r="YO278"/>
      <c r="YP278"/>
      <c r="YQ278"/>
      <c r="YR278"/>
      <c r="YS278"/>
      <c r="YT278"/>
      <c r="YU278"/>
      <c r="YV278"/>
      <c r="YW278"/>
      <c r="YX278"/>
      <c r="YY278"/>
      <c r="YZ278"/>
      <c r="ZA278"/>
      <c r="ZB278"/>
      <c r="ZC278"/>
      <c r="ZD278"/>
      <c r="ZE278"/>
      <c r="ZF278"/>
      <c r="ZG278"/>
      <c r="ZH278"/>
      <c r="ZI278"/>
      <c r="ZJ278"/>
      <c r="ZK278"/>
      <c r="ZL278"/>
      <c r="ZM278"/>
      <c r="ZN278"/>
      <c r="ZO278"/>
      <c r="ZP278"/>
      <c r="ZQ278"/>
      <c r="ZR278"/>
      <c r="ZS278"/>
      <c r="ZT278"/>
      <c r="ZU278"/>
      <c r="ZV278"/>
      <c r="ZW278"/>
      <c r="ZX278"/>
      <c r="ZY278"/>
      <c r="ZZ278"/>
      <c r="AAA278"/>
      <c r="AAB278"/>
      <c r="AAC278"/>
      <c r="AAD278"/>
      <c r="AAE278"/>
      <c r="AAF278"/>
      <c r="AAG278"/>
      <c r="AAH278"/>
      <c r="AAI278"/>
      <c r="AAJ278"/>
      <c r="AAK278"/>
      <c r="AAL278"/>
      <c r="AAM278"/>
      <c r="AAN278"/>
      <c r="AAO278"/>
      <c r="AAP278"/>
      <c r="AAQ278"/>
      <c r="AAR278"/>
      <c r="AAS278"/>
      <c r="AAT278"/>
      <c r="AAU278"/>
      <c r="AAV278"/>
      <c r="AAW278"/>
      <c r="AAX278"/>
      <c r="AAY278"/>
      <c r="AAZ278"/>
      <c r="ABA278"/>
      <c r="ABB278"/>
      <c r="ABC278"/>
      <c r="ABD278"/>
      <c r="ABE278"/>
      <c r="ABF278"/>
      <c r="ABG278"/>
      <c r="ABH278"/>
      <c r="ABI278"/>
      <c r="ABJ278"/>
      <c r="ABK278"/>
      <c r="ABL278"/>
      <c r="ABM278"/>
      <c r="ABN278"/>
      <c r="ABO278"/>
      <c r="ABP278"/>
      <c r="ABQ278"/>
      <c r="ABR278"/>
      <c r="ABS278"/>
      <c r="ABT278"/>
      <c r="ABU278"/>
      <c r="ABV278"/>
      <c r="ABW278"/>
      <c r="ABX278"/>
      <c r="ABY278"/>
      <c r="ABZ278"/>
      <c r="ACA278"/>
      <c r="ACB278"/>
      <c r="ACC278"/>
      <c r="ACD278"/>
      <c r="ACE278"/>
      <c r="ACF278"/>
      <c r="ACG278"/>
      <c r="ACH278"/>
      <c r="ACI278"/>
      <c r="ACJ278"/>
      <c r="ACK278"/>
      <c r="ACL278"/>
      <c r="ACM278"/>
      <c r="ACN278"/>
      <c r="ACO278"/>
      <c r="ACP278"/>
      <c r="ACQ278"/>
      <c r="ACR278"/>
      <c r="ACS278"/>
      <c r="ACT278"/>
      <c r="ACU278"/>
      <c r="ACV278"/>
      <c r="ACW278"/>
      <c r="ACX278"/>
      <c r="ACY278"/>
      <c r="ACZ278"/>
      <c r="ADA278"/>
      <c r="ADB278"/>
      <c r="ADC278"/>
      <c r="ADD278"/>
      <c r="ADE278"/>
      <c r="ADF278"/>
      <c r="ADG278"/>
      <c r="ADH278"/>
      <c r="ADI278"/>
      <c r="ADJ278"/>
      <c r="ADK278"/>
      <c r="ADL278"/>
      <c r="ADM278"/>
      <c r="ADN278"/>
      <c r="ADO278"/>
      <c r="ADP278"/>
      <c r="ADQ278"/>
      <c r="ADR278"/>
      <c r="ADS278"/>
      <c r="ADT278"/>
      <c r="ADU278"/>
      <c r="ADV278"/>
      <c r="ADW278"/>
      <c r="ADX278"/>
      <c r="ADY278"/>
      <c r="ADZ278"/>
      <c r="AEA278"/>
      <c r="AEB278"/>
      <c r="AEC278"/>
      <c r="AED278"/>
      <c r="AEE278"/>
      <c r="AEF278"/>
      <c r="AEG278"/>
      <c r="AEH278"/>
      <c r="AEI278"/>
      <c r="AEJ278"/>
      <c r="AEK278"/>
      <c r="AEL278"/>
      <c r="AEM278"/>
      <c r="AEN278"/>
      <c r="AEO278"/>
      <c r="AEP278"/>
      <c r="AEQ278"/>
      <c r="AER278"/>
      <c r="AES278"/>
      <c r="AET278"/>
      <c r="AEU278"/>
      <c r="AEV278"/>
      <c r="AEW278"/>
      <c r="AEX278"/>
      <c r="AEY278"/>
      <c r="AEZ278"/>
      <c r="AFA278"/>
      <c r="AFB278"/>
      <c r="AFC278"/>
      <c r="AFD278"/>
      <c r="AFE278"/>
      <c r="AFF278"/>
      <c r="AFG278"/>
      <c r="AFH278"/>
      <c r="AFI278"/>
      <c r="AFJ278"/>
      <c r="AFK278"/>
      <c r="AFL278"/>
      <c r="AFM278"/>
      <c r="AFN278"/>
      <c r="AFO278"/>
      <c r="AFP278"/>
      <c r="AFQ278"/>
      <c r="AFR278"/>
      <c r="AFS278"/>
      <c r="AFT278"/>
      <c r="AFU278"/>
      <c r="AFV278"/>
      <c r="AFW278"/>
      <c r="AFX278"/>
      <c r="AFY278"/>
      <c r="AFZ278"/>
      <c r="AGA278"/>
      <c r="AGB278"/>
      <c r="AGC278"/>
      <c r="AGD278"/>
      <c r="AGE278"/>
      <c r="AGF278"/>
      <c r="AGG278"/>
      <c r="AGH278"/>
      <c r="AGI278"/>
      <c r="AGJ278"/>
      <c r="AGK278"/>
      <c r="AGL278"/>
      <c r="AGM278"/>
      <c r="AGN278"/>
      <c r="AGO278"/>
      <c r="AGP278"/>
      <c r="AGQ278"/>
      <c r="AGR278"/>
      <c r="AGS278"/>
      <c r="AGT278"/>
      <c r="AGU278"/>
      <c r="AGV278"/>
      <c r="AGW278"/>
      <c r="AGX278"/>
      <c r="AGY278"/>
      <c r="AGZ278"/>
      <c r="AHA278"/>
      <c r="AHB278"/>
      <c r="AHC278"/>
      <c r="AHD278"/>
      <c r="AHE278"/>
      <c r="AHF278"/>
      <c r="AHG278"/>
      <c r="AHH278"/>
      <c r="AHI278"/>
      <c r="AHJ278"/>
      <c r="AHK278"/>
      <c r="AHL278"/>
      <c r="AHM278"/>
      <c r="AHN278"/>
      <c r="AHO278"/>
      <c r="AHP278"/>
      <c r="AHQ278"/>
      <c r="AHR278"/>
      <c r="AHS278"/>
      <c r="AHT278"/>
      <c r="AHU278"/>
      <c r="AHV278"/>
      <c r="AHW278"/>
      <c r="AHX278"/>
      <c r="AHY278"/>
      <c r="AHZ278"/>
      <c r="AIA278"/>
      <c r="AIB278"/>
      <c r="AIC278"/>
      <c r="AID278"/>
      <c r="AIE278"/>
      <c r="AIF278"/>
      <c r="AIG278"/>
      <c r="AIH278"/>
      <c r="AII278"/>
      <c r="AIJ278"/>
      <c r="AIK278"/>
      <c r="AIL278"/>
      <c r="AIM278"/>
      <c r="AIN278"/>
      <c r="AIO278"/>
      <c r="AIP278"/>
      <c r="AIQ278"/>
      <c r="AIR278"/>
      <c r="AIS278"/>
      <c r="AIT278"/>
      <c r="AIU278"/>
      <c r="AIV278"/>
      <c r="AIW278"/>
      <c r="AIX278"/>
      <c r="AIY278"/>
      <c r="AIZ278"/>
      <c r="AJA278"/>
      <c r="AJB278"/>
      <c r="AJC278"/>
      <c r="AJD278"/>
      <c r="AJE278"/>
      <c r="AJF278"/>
      <c r="AJG278"/>
      <c r="AJH278"/>
      <c r="AJI278"/>
      <c r="AJJ278"/>
      <c r="AJK278"/>
      <c r="AJL278"/>
      <c r="AJM278"/>
      <c r="AJN278"/>
      <c r="AJO278"/>
      <c r="AJP278"/>
      <c r="AJQ278"/>
      <c r="AJR278"/>
      <c r="AJS278"/>
      <c r="AJT278"/>
      <c r="AJU278"/>
      <c r="AJV278"/>
      <c r="AJW278"/>
      <c r="AJX278"/>
      <c r="AJY278"/>
      <c r="AJZ278"/>
      <c r="AKA278"/>
      <c r="AKB278"/>
      <c r="AKC278"/>
      <c r="AKD278"/>
      <c r="AKE278"/>
      <c r="AKF278"/>
      <c r="AKG278"/>
      <c r="AKH278"/>
      <c r="AKI278"/>
      <c r="AKJ278"/>
      <c r="AKK278"/>
      <c r="AKL278"/>
      <c r="AKM278"/>
      <c r="AKN278"/>
      <c r="AKO278"/>
      <c r="AKP278"/>
      <c r="AKQ278"/>
      <c r="AKR278"/>
      <c r="AKS278"/>
      <c r="AKT278"/>
      <c r="AKU278"/>
      <c r="AKV278"/>
      <c r="AKW278"/>
      <c r="AKX278"/>
      <c r="AKY278"/>
      <c r="AKZ278"/>
      <c r="ALA278"/>
      <c r="ALB278"/>
      <c r="ALC278"/>
      <c r="ALD278"/>
      <c r="ALE278"/>
      <c r="ALF278"/>
      <c r="ALG278"/>
      <c r="ALH278"/>
      <c r="ALI278"/>
      <c r="ALJ278"/>
      <c r="ALK278"/>
      <c r="ALL278"/>
      <c r="ALM278"/>
      <c r="ALN278"/>
      <c r="ALO278"/>
      <c r="ALP278"/>
      <c r="ALQ278"/>
      <c r="ALR278"/>
      <c r="ALS278"/>
      <c r="ALT278"/>
      <c r="ALU278"/>
      <c r="ALV278"/>
      <c r="ALW278"/>
      <c r="ALX278"/>
      <c r="ALY278"/>
      <c r="ALZ278"/>
      <c r="AMA278"/>
      <c r="AMB278"/>
      <c r="AMC278"/>
      <c r="AMD278"/>
      <c r="AME278"/>
      <c r="AMF278"/>
      <c r="AMG278"/>
      <c r="AMH278"/>
      <c r="AMI278"/>
      <c r="AMJ278"/>
    </row>
    <row r="279" spans="1:1024" s="139" customFormat="1" ht="12.75">
      <c r="A279" s="133"/>
      <c r="B279" s="215" t="s">
        <v>307</v>
      </c>
      <c r="C279" s="268">
        <v>7</v>
      </c>
      <c r="D279" s="217">
        <v>6</v>
      </c>
      <c r="E279" s="268">
        <v>2</v>
      </c>
      <c r="F279" s="218">
        <v>12</v>
      </c>
      <c r="G279" s="269">
        <v>5</v>
      </c>
      <c r="H279" s="218">
        <v>7</v>
      </c>
      <c r="I279" s="217">
        <v>1</v>
      </c>
      <c r="J279" s="217">
        <v>2</v>
      </c>
      <c r="K279" s="220">
        <v>8</v>
      </c>
      <c r="L279" s="217">
        <v>3</v>
      </c>
      <c r="M279" s="220">
        <v>3</v>
      </c>
      <c r="N279" s="217">
        <v>2</v>
      </c>
      <c r="O279" s="217"/>
      <c r="P279" s="217"/>
      <c r="Q279" s="217"/>
      <c r="R279" s="217">
        <f t="shared" ref="R279:R288" si="13">SUM(C279:Q279)</f>
        <v>58</v>
      </c>
    </row>
    <row r="280" spans="1:1024" s="139" customFormat="1" ht="12.75">
      <c r="A280" s="133"/>
      <c r="B280" s="215" t="s">
        <v>308</v>
      </c>
      <c r="C280" s="268">
        <v>2</v>
      </c>
      <c r="D280" s="217">
        <v>1</v>
      </c>
      <c r="E280" s="268">
        <v>1</v>
      </c>
      <c r="F280" s="218">
        <v>3</v>
      </c>
      <c r="G280" s="269">
        <v>1</v>
      </c>
      <c r="H280" s="218">
        <v>2</v>
      </c>
      <c r="I280" s="217">
        <v>1</v>
      </c>
      <c r="J280" s="217">
        <v>1</v>
      </c>
      <c r="K280" s="220">
        <v>2</v>
      </c>
      <c r="L280" s="217">
        <v>2</v>
      </c>
      <c r="M280" s="220">
        <v>1</v>
      </c>
      <c r="N280" s="217">
        <v>1</v>
      </c>
      <c r="O280" s="217"/>
      <c r="P280" s="217"/>
      <c r="Q280" s="217"/>
      <c r="R280" s="217">
        <f t="shared" si="13"/>
        <v>18</v>
      </c>
    </row>
    <row r="281" spans="1:1024">
      <c r="A281" s="221"/>
      <c r="B281" s="141" t="s">
        <v>309</v>
      </c>
      <c r="C281" s="270">
        <v>1</v>
      </c>
      <c r="D281" s="223">
        <v>3</v>
      </c>
      <c r="E281" s="270">
        <v>4.5</v>
      </c>
      <c r="F281" s="224">
        <v>16.5</v>
      </c>
      <c r="G281" s="271">
        <v>3</v>
      </c>
      <c r="H281" s="224">
        <v>6</v>
      </c>
      <c r="I281" s="223">
        <v>9</v>
      </c>
      <c r="J281" s="223">
        <v>2</v>
      </c>
      <c r="K281" s="226"/>
      <c r="L281" s="223">
        <v>10</v>
      </c>
      <c r="M281" s="226">
        <v>1</v>
      </c>
      <c r="N281" s="223">
        <v>2</v>
      </c>
      <c r="O281" s="223"/>
      <c r="P281" s="223"/>
      <c r="Q281" s="223"/>
      <c r="R281" s="223">
        <f t="shared" si="13"/>
        <v>58</v>
      </c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  <c r="IZ281"/>
      <c r="JA281"/>
      <c r="JB281"/>
      <c r="JC281"/>
      <c r="JD281"/>
      <c r="JE281"/>
      <c r="JF281"/>
      <c r="JG281"/>
      <c r="JH281"/>
      <c r="JI281"/>
      <c r="JJ281"/>
      <c r="JK281"/>
      <c r="JL281"/>
      <c r="JM281"/>
      <c r="JN281"/>
      <c r="JO281"/>
      <c r="JP281"/>
      <c r="JQ281"/>
      <c r="JR281"/>
      <c r="JS281"/>
      <c r="JT281"/>
      <c r="JU281"/>
      <c r="JV281"/>
      <c r="JW281"/>
      <c r="JX281"/>
      <c r="JY281"/>
      <c r="JZ281"/>
      <c r="KA281"/>
      <c r="KB281"/>
      <c r="KC281"/>
      <c r="KD281"/>
      <c r="KE281"/>
      <c r="KF281"/>
      <c r="KG281"/>
      <c r="KH281"/>
      <c r="KI281"/>
      <c r="KJ281"/>
      <c r="KK281"/>
      <c r="KL281"/>
      <c r="KM281"/>
      <c r="KN281"/>
      <c r="KO281"/>
      <c r="KP281"/>
      <c r="KQ281"/>
      <c r="KR281"/>
      <c r="KS281"/>
      <c r="KT281"/>
      <c r="KU281"/>
      <c r="KV281"/>
      <c r="KW281"/>
      <c r="KX281"/>
      <c r="KY281"/>
      <c r="KZ281"/>
      <c r="LA281"/>
      <c r="LB281"/>
      <c r="LC281"/>
      <c r="LD281"/>
      <c r="LE281"/>
      <c r="LF281"/>
      <c r="LG281"/>
      <c r="LH281"/>
      <c r="LI281"/>
      <c r="LJ281"/>
      <c r="LK281"/>
      <c r="LL281"/>
      <c r="LM281"/>
      <c r="LN281"/>
      <c r="LO281"/>
      <c r="LP281"/>
      <c r="LQ281"/>
      <c r="LR281"/>
      <c r="LS281"/>
      <c r="LT281"/>
      <c r="LU281"/>
      <c r="LV281"/>
      <c r="LW281"/>
      <c r="LX281"/>
      <c r="LY281"/>
      <c r="LZ281"/>
      <c r="MA281"/>
      <c r="MB281"/>
      <c r="MC281"/>
      <c r="MD281"/>
      <c r="ME281"/>
      <c r="MF281"/>
      <c r="MG281"/>
      <c r="MH281"/>
      <c r="MI281"/>
      <c r="MJ281"/>
      <c r="MK281"/>
      <c r="ML281"/>
      <c r="MM281"/>
      <c r="MN281"/>
      <c r="MO281"/>
      <c r="MP281"/>
      <c r="MQ281"/>
      <c r="MR281"/>
      <c r="MS281"/>
      <c r="MT281"/>
      <c r="MU281"/>
      <c r="MV281"/>
      <c r="MW281"/>
      <c r="MX281"/>
      <c r="MY281"/>
      <c r="MZ281"/>
      <c r="NA281"/>
      <c r="NB281"/>
      <c r="NC281"/>
      <c r="ND281"/>
      <c r="NE281"/>
      <c r="NF281"/>
      <c r="NG281"/>
      <c r="NH281"/>
      <c r="NI281"/>
      <c r="NJ281"/>
      <c r="NK281"/>
      <c r="NL281"/>
      <c r="NM281"/>
      <c r="NN281"/>
      <c r="NO281"/>
      <c r="NP281"/>
      <c r="NQ281"/>
      <c r="NR281"/>
      <c r="NS281"/>
      <c r="NT281"/>
      <c r="NU281"/>
      <c r="NV281"/>
      <c r="NW281"/>
      <c r="NX281"/>
      <c r="NY281"/>
      <c r="NZ281"/>
      <c r="OA281"/>
      <c r="OB281"/>
      <c r="OC281"/>
      <c r="OD281"/>
      <c r="OE281"/>
      <c r="OF281"/>
      <c r="OG281"/>
      <c r="OH281"/>
      <c r="OI281"/>
      <c r="OJ281"/>
      <c r="OK281"/>
      <c r="OL281"/>
      <c r="OM281"/>
      <c r="ON281"/>
      <c r="OO281"/>
      <c r="OP281"/>
      <c r="OQ281"/>
      <c r="OR281"/>
      <c r="OS281"/>
      <c r="OT281"/>
      <c r="OU281"/>
      <c r="OV281"/>
      <c r="OW281"/>
      <c r="OX281"/>
      <c r="OY281"/>
      <c r="OZ281"/>
      <c r="PA281"/>
      <c r="PB281"/>
      <c r="PC281"/>
      <c r="PD281"/>
      <c r="PE281"/>
      <c r="PF281"/>
      <c r="PG281"/>
      <c r="PH281"/>
      <c r="PI281"/>
      <c r="PJ281"/>
      <c r="PK281"/>
      <c r="PL281"/>
      <c r="PM281"/>
      <c r="PN281"/>
      <c r="PO281"/>
      <c r="PP281"/>
      <c r="PQ281"/>
      <c r="PR281"/>
      <c r="PS281"/>
      <c r="PT281"/>
      <c r="PU281"/>
      <c r="PV281"/>
      <c r="PW281"/>
      <c r="PX281"/>
      <c r="PY281"/>
      <c r="PZ281"/>
      <c r="QA281"/>
      <c r="QB281"/>
      <c r="QC281"/>
      <c r="QD281"/>
      <c r="QE281"/>
      <c r="QF281"/>
      <c r="QG281"/>
      <c r="QH281"/>
      <c r="QI281"/>
      <c r="QJ281"/>
      <c r="QK281"/>
      <c r="QL281"/>
      <c r="QM281"/>
      <c r="QN281"/>
      <c r="QO281"/>
      <c r="QP281"/>
      <c r="QQ281"/>
      <c r="QR281"/>
      <c r="QS281"/>
      <c r="QT281"/>
      <c r="QU281"/>
      <c r="QV281"/>
      <c r="QW281"/>
      <c r="QX281"/>
      <c r="QY281"/>
      <c r="QZ281"/>
      <c r="RA281"/>
      <c r="RB281"/>
      <c r="RC281"/>
      <c r="RD281"/>
      <c r="RE281"/>
      <c r="RF281"/>
      <c r="RG281"/>
      <c r="RH281"/>
      <c r="RI281"/>
      <c r="RJ281"/>
      <c r="RK281"/>
      <c r="RL281"/>
      <c r="RM281"/>
      <c r="RN281"/>
      <c r="RO281"/>
      <c r="RP281"/>
      <c r="RQ281"/>
      <c r="RR281"/>
      <c r="RS281"/>
      <c r="RT281"/>
      <c r="RU281"/>
      <c r="RV281"/>
      <c r="RW281"/>
      <c r="RX281"/>
      <c r="RY281"/>
      <c r="RZ281"/>
      <c r="SA281"/>
      <c r="SB281"/>
      <c r="SC281"/>
      <c r="SD281"/>
      <c r="SE281"/>
      <c r="SF281"/>
      <c r="SG281"/>
      <c r="SH281"/>
      <c r="SI281"/>
      <c r="SJ281"/>
      <c r="SK281"/>
      <c r="SL281"/>
      <c r="SM281"/>
      <c r="SN281"/>
      <c r="SO281"/>
      <c r="SP281"/>
      <c r="SQ281"/>
      <c r="SR281"/>
      <c r="SS281"/>
      <c r="ST281"/>
      <c r="SU281"/>
      <c r="SV281"/>
      <c r="SW281"/>
      <c r="SX281"/>
      <c r="SY281"/>
      <c r="SZ281"/>
      <c r="TA281"/>
      <c r="TB281"/>
      <c r="TC281"/>
      <c r="TD281"/>
      <c r="TE281"/>
      <c r="TF281"/>
      <c r="TG281"/>
      <c r="TH281"/>
      <c r="TI281"/>
      <c r="TJ281"/>
      <c r="TK281"/>
      <c r="TL281"/>
      <c r="TM281"/>
      <c r="TN281"/>
      <c r="TO281"/>
      <c r="TP281"/>
      <c r="TQ281"/>
      <c r="TR281"/>
      <c r="TS281"/>
      <c r="TT281"/>
      <c r="TU281"/>
      <c r="TV281"/>
      <c r="TW281"/>
      <c r="TX281"/>
      <c r="TY281"/>
      <c r="TZ281"/>
      <c r="UA281"/>
      <c r="UB281"/>
      <c r="UC281"/>
      <c r="UD281"/>
      <c r="UE281"/>
      <c r="UF281"/>
      <c r="UG281"/>
      <c r="UH281"/>
      <c r="UI281"/>
      <c r="UJ281"/>
      <c r="UK281"/>
      <c r="UL281"/>
      <c r="UM281"/>
      <c r="UN281"/>
      <c r="UO281"/>
      <c r="UP281"/>
      <c r="UQ281"/>
      <c r="UR281"/>
      <c r="US281"/>
      <c r="UT281"/>
      <c r="UU281"/>
      <c r="UV281"/>
      <c r="UW281"/>
      <c r="UX281"/>
      <c r="UY281"/>
      <c r="UZ281"/>
      <c r="VA281"/>
      <c r="VB281"/>
      <c r="VC281"/>
      <c r="VD281"/>
      <c r="VE281"/>
      <c r="VF281"/>
      <c r="VG281"/>
      <c r="VH281"/>
      <c r="VI281"/>
      <c r="VJ281"/>
      <c r="VK281"/>
      <c r="VL281"/>
      <c r="VM281"/>
      <c r="VN281"/>
      <c r="VO281"/>
      <c r="VP281"/>
      <c r="VQ281"/>
      <c r="VR281"/>
      <c r="VS281"/>
      <c r="VT281"/>
      <c r="VU281"/>
      <c r="VV281"/>
      <c r="VW281"/>
      <c r="VX281"/>
      <c r="VY281"/>
      <c r="VZ281"/>
      <c r="WA281"/>
      <c r="WB281"/>
      <c r="WC281"/>
      <c r="WD281"/>
      <c r="WE281"/>
      <c r="WF281"/>
      <c r="WG281"/>
      <c r="WH281"/>
      <c r="WI281"/>
      <c r="WJ281"/>
      <c r="WK281"/>
      <c r="WL281"/>
      <c r="WM281"/>
      <c r="WN281"/>
      <c r="WO281"/>
      <c r="WP281"/>
      <c r="WQ281"/>
      <c r="WR281"/>
      <c r="WS281"/>
      <c r="WT281"/>
      <c r="WU281"/>
      <c r="WV281"/>
      <c r="WW281"/>
      <c r="WX281"/>
      <c r="WY281"/>
      <c r="WZ281"/>
      <c r="XA281"/>
      <c r="XB281"/>
      <c r="XC281"/>
      <c r="XD281"/>
      <c r="XE281"/>
      <c r="XF281"/>
      <c r="XG281"/>
      <c r="XH281"/>
      <c r="XI281"/>
      <c r="XJ281"/>
      <c r="XK281"/>
      <c r="XL281"/>
      <c r="XM281"/>
      <c r="XN281"/>
      <c r="XO281"/>
      <c r="XP281"/>
      <c r="XQ281"/>
      <c r="XR281"/>
      <c r="XS281"/>
      <c r="XT281"/>
      <c r="XU281"/>
      <c r="XV281"/>
      <c r="XW281"/>
      <c r="XX281"/>
      <c r="XY281"/>
      <c r="XZ281"/>
      <c r="YA281"/>
      <c r="YB281"/>
      <c r="YC281"/>
      <c r="YD281"/>
      <c r="YE281"/>
      <c r="YF281"/>
      <c r="YG281"/>
      <c r="YH281"/>
      <c r="YI281"/>
      <c r="YJ281"/>
      <c r="YK281"/>
      <c r="YL281"/>
      <c r="YM281"/>
      <c r="YN281"/>
      <c r="YO281"/>
      <c r="YP281"/>
      <c r="YQ281"/>
      <c r="YR281"/>
      <c r="YS281"/>
      <c r="YT281"/>
      <c r="YU281"/>
      <c r="YV281"/>
      <c r="YW281"/>
      <c r="YX281"/>
      <c r="YY281"/>
      <c r="YZ281"/>
      <c r="ZA281"/>
      <c r="ZB281"/>
      <c r="ZC281"/>
      <c r="ZD281"/>
      <c r="ZE281"/>
      <c r="ZF281"/>
      <c r="ZG281"/>
      <c r="ZH281"/>
      <c r="ZI281"/>
      <c r="ZJ281"/>
      <c r="ZK281"/>
      <c r="ZL281"/>
      <c r="ZM281"/>
      <c r="ZN281"/>
      <c r="ZO281"/>
      <c r="ZP281"/>
      <c r="ZQ281"/>
      <c r="ZR281"/>
      <c r="ZS281"/>
      <c r="ZT281"/>
      <c r="ZU281"/>
      <c r="ZV281"/>
      <c r="ZW281"/>
      <c r="ZX281"/>
      <c r="ZY281"/>
      <c r="ZZ281"/>
      <c r="AAA281"/>
      <c r="AAB281"/>
      <c r="AAC281"/>
      <c r="AAD281"/>
      <c r="AAE281"/>
      <c r="AAF281"/>
      <c r="AAG281"/>
      <c r="AAH281"/>
      <c r="AAI281"/>
      <c r="AAJ281"/>
      <c r="AAK281"/>
      <c r="AAL281"/>
      <c r="AAM281"/>
      <c r="AAN281"/>
      <c r="AAO281"/>
      <c r="AAP281"/>
      <c r="AAQ281"/>
      <c r="AAR281"/>
      <c r="AAS281"/>
      <c r="AAT281"/>
      <c r="AAU281"/>
      <c r="AAV281"/>
      <c r="AAW281"/>
      <c r="AAX281"/>
      <c r="AAY281"/>
      <c r="AAZ281"/>
      <c r="ABA281"/>
      <c r="ABB281"/>
      <c r="ABC281"/>
      <c r="ABD281"/>
      <c r="ABE281"/>
      <c r="ABF281"/>
      <c r="ABG281"/>
      <c r="ABH281"/>
      <c r="ABI281"/>
      <c r="ABJ281"/>
      <c r="ABK281"/>
      <c r="ABL281"/>
      <c r="ABM281"/>
      <c r="ABN281"/>
      <c r="ABO281"/>
      <c r="ABP281"/>
      <c r="ABQ281"/>
      <c r="ABR281"/>
      <c r="ABS281"/>
      <c r="ABT281"/>
      <c r="ABU281"/>
      <c r="ABV281"/>
      <c r="ABW281"/>
      <c r="ABX281"/>
      <c r="ABY281"/>
      <c r="ABZ281"/>
      <c r="ACA281"/>
      <c r="ACB281"/>
      <c r="ACC281"/>
      <c r="ACD281"/>
      <c r="ACE281"/>
      <c r="ACF281"/>
      <c r="ACG281"/>
      <c r="ACH281"/>
      <c r="ACI281"/>
      <c r="ACJ281"/>
      <c r="ACK281"/>
      <c r="ACL281"/>
      <c r="ACM281"/>
      <c r="ACN281"/>
      <c r="ACO281"/>
      <c r="ACP281"/>
      <c r="ACQ281"/>
      <c r="ACR281"/>
      <c r="ACS281"/>
      <c r="ACT281"/>
      <c r="ACU281"/>
      <c r="ACV281"/>
      <c r="ACW281"/>
      <c r="ACX281"/>
      <c r="ACY281"/>
      <c r="ACZ281"/>
      <c r="ADA281"/>
      <c r="ADB281"/>
      <c r="ADC281"/>
      <c r="ADD281"/>
      <c r="ADE281"/>
      <c r="ADF281"/>
      <c r="ADG281"/>
      <c r="ADH281"/>
      <c r="ADI281"/>
      <c r="ADJ281"/>
      <c r="ADK281"/>
      <c r="ADL281"/>
      <c r="ADM281"/>
      <c r="ADN281"/>
      <c r="ADO281"/>
      <c r="ADP281"/>
      <c r="ADQ281"/>
      <c r="ADR281"/>
      <c r="ADS281"/>
      <c r="ADT281"/>
      <c r="ADU281"/>
      <c r="ADV281"/>
      <c r="ADW281"/>
      <c r="ADX281"/>
      <c r="ADY281"/>
      <c r="ADZ281"/>
      <c r="AEA281"/>
      <c r="AEB281"/>
      <c r="AEC281"/>
      <c r="AED281"/>
      <c r="AEE281"/>
      <c r="AEF281"/>
      <c r="AEG281"/>
      <c r="AEH281"/>
      <c r="AEI281"/>
      <c r="AEJ281"/>
      <c r="AEK281"/>
      <c r="AEL281"/>
      <c r="AEM281"/>
      <c r="AEN281"/>
      <c r="AEO281"/>
      <c r="AEP281"/>
      <c r="AEQ281"/>
      <c r="AER281"/>
      <c r="AES281"/>
      <c r="AET281"/>
      <c r="AEU281"/>
      <c r="AEV281"/>
      <c r="AEW281"/>
      <c r="AEX281"/>
      <c r="AEY281"/>
      <c r="AEZ281"/>
      <c r="AFA281"/>
      <c r="AFB281"/>
      <c r="AFC281"/>
      <c r="AFD281"/>
      <c r="AFE281"/>
      <c r="AFF281"/>
      <c r="AFG281"/>
      <c r="AFH281"/>
      <c r="AFI281"/>
      <c r="AFJ281"/>
      <c r="AFK281"/>
      <c r="AFL281"/>
      <c r="AFM281"/>
      <c r="AFN281"/>
      <c r="AFO281"/>
      <c r="AFP281"/>
      <c r="AFQ281"/>
      <c r="AFR281"/>
      <c r="AFS281"/>
      <c r="AFT281"/>
      <c r="AFU281"/>
      <c r="AFV281"/>
      <c r="AFW281"/>
      <c r="AFX281"/>
      <c r="AFY281"/>
      <c r="AFZ281"/>
      <c r="AGA281"/>
      <c r="AGB281"/>
      <c r="AGC281"/>
      <c r="AGD281"/>
      <c r="AGE281"/>
      <c r="AGF281"/>
      <c r="AGG281"/>
      <c r="AGH281"/>
      <c r="AGI281"/>
      <c r="AGJ281"/>
      <c r="AGK281"/>
      <c r="AGL281"/>
      <c r="AGM281"/>
      <c r="AGN281"/>
      <c r="AGO281"/>
      <c r="AGP281"/>
      <c r="AGQ281"/>
      <c r="AGR281"/>
      <c r="AGS281"/>
      <c r="AGT281"/>
      <c r="AGU281"/>
      <c r="AGV281"/>
      <c r="AGW281"/>
      <c r="AGX281"/>
      <c r="AGY281"/>
      <c r="AGZ281"/>
      <c r="AHA281"/>
      <c r="AHB281"/>
      <c r="AHC281"/>
      <c r="AHD281"/>
      <c r="AHE281"/>
      <c r="AHF281"/>
      <c r="AHG281"/>
      <c r="AHH281"/>
      <c r="AHI281"/>
      <c r="AHJ281"/>
      <c r="AHK281"/>
      <c r="AHL281"/>
      <c r="AHM281"/>
      <c r="AHN281"/>
      <c r="AHO281"/>
      <c r="AHP281"/>
      <c r="AHQ281"/>
      <c r="AHR281"/>
      <c r="AHS281"/>
      <c r="AHT281"/>
      <c r="AHU281"/>
      <c r="AHV281"/>
      <c r="AHW281"/>
      <c r="AHX281"/>
      <c r="AHY281"/>
      <c r="AHZ281"/>
      <c r="AIA281"/>
      <c r="AIB281"/>
      <c r="AIC281"/>
      <c r="AID281"/>
      <c r="AIE281"/>
      <c r="AIF281"/>
      <c r="AIG281"/>
      <c r="AIH281"/>
      <c r="AII281"/>
      <c r="AIJ281"/>
      <c r="AIK281"/>
      <c r="AIL281"/>
      <c r="AIM281"/>
      <c r="AIN281"/>
      <c r="AIO281"/>
      <c r="AIP281"/>
      <c r="AIQ281"/>
      <c r="AIR281"/>
      <c r="AIS281"/>
      <c r="AIT281"/>
      <c r="AIU281"/>
      <c r="AIV281"/>
      <c r="AIW281"/>
      <c r="AIX281"/>
      <c r="AIY281"/>
      <c r="AIZ281"/>
      <c r="AJA281"/>
      <c r="AJB281"/>
      <c r="AJC281"/>
      <c r="AJD281"/>
      <c r="AJE281"/>
      <c r="AJF281"/>
      <c r="AJG281"/>
      <c r="AJH281"/>
      <c r="AJI281"/>
      <c r="AJJ281"/>
      <c r="AJK281"/>
      <c r="AJL281"/>
      <c r="AJM281"/>
      <c r="AJN281"/>
      <c r="AJO281"/>
      <c r="AJP281"/>
      <c r="AJQ281"/>
      <c r="AJR281"/>
      <c r="AJS281"/>
      <c r="AJT281"/>
      <c r="AJU281"/>
      <c r="AJV281"/>
      <c r="AJW281"/>
      <c r="AJX281"/>
      <c r="AJY281"/>
      <c r="AJZ281"/>
      <c r="AKA281"/>
      <c r="AKB281"/>
      <c r="AKC281"/>
      <c r="AKD281"/>
      <c r="AKE281"/>
      <c r="AKF281"/>
      <c r="AKG281"/>
      <c r="AKH281"/>
      <c r="AKI281"/>
      <c r="AKJ281"/>
      <c r="AKK281"/>
      <c r="AKL281"/>
      <c r="AKM281"/>
      <c r="AKN281"/>
      <c r="AKO281"/>
      <c r="AKP281"/>
      <c r="AKQ281"/>
      <c r="AKR281"/>
      <c r="AKS281"/>
      <c r="AKT281"/>
      <c r="AKU281"/>
      <c r="AKV281"/>
      <c r="AKW281"/>
      <c r="AKX281"/>
      <c r="AKY281"/>
      <c r="AKZ281"/>
      <c r="ALA281"/>
      <c r="ALB281"/>
      <c r="ALC281"/>
      <c r="ALD281"/>
      <c r="ALE281"/>
      <c r="ALF281"/>
      <c r="ALG281"/>
      <c r="ALH281"/>
      <c r="ALI281"/>
      <c r="ALJ281"/>
      <c r="ALK281"/>
      <c r="ALL281"/>
      <c r="ALM281"/>
      <c r="ALN281"/>
      <c r="ALO281"/>
      <c r="ALP281"/>
      <c r="ALQ281"/>
      <c r="ALR281"/>
      <c r="ALS281"/>
      <c r="ALT281"/>
      <c r="ALU281"/>
      <c r="ALV281"/>
      <c r="ALW281"/>
      <c r="ALX281"/>
      <c r="ALY281"/>
      <c r="ALZ281"/>
      <c r="AMA281"/>
      <c r="AMB281"/>
      <c r="AMC281"/>
      <c r="AMD281"/>
      <c r="AME281"/>
      <c r="AMF281"/>
      <c r="AMG281"/>
      <c r="AMH281"/>
      <c r="AMI281"/>
      <c r="AMJ281"/>
    </row>
    <row r="282" spans="1:1024" s="227" customFormat="1" ht="12.75">
      <c r="A282" s="221"/>
      <c r="B282" s="141" t="s">
        <v>310</v>
      </c>
      <c r="C282" s="270">
        <v>18</v>
      </c>
      <c r="D282" s="223">
        <v>7.5</v>
      </c>
      <c r="E282" s="270">
        <v>1.5</v>
      </c>
      <c r="F282" s="223">
        <v>1</v>
      </c>
      <c r="G282" s="271">
        <v>8.5</v>
      </c>
      <c r="H282" s="224">
        <v>11.8</v>
      </c>
      <c r="I282" s="223">
        <v>3</v>
      </c>
      <c r="J282" s="223">
        <v>8</v>
      </c>
      <c r="K282" s="226">
        <v>16</v>
      </c>
      <c r="L282" s="223">
        <v>14</v>
      </c>
      <c r="M282" s="226">
        <v>9</v>
      </c>
      <c r="N282" s="223">
        <v>5.5</v>
      </c>
      <c r="O282" s="223"/>
      <c r="P282" s="223"/>
      <c r="Q282" s="223"/>
      <c r="R282" s="223">
        <f t="shared" si="13"/>
        <v>103.8</v>
      </c>
    </row>
    <row r="283" spans="1:1024" s="139" customFormat="1" ht="12.75">
      <c r="A283" s="221"/>
      <c r="B283" s="215" t="s">
        <v>311</v>
      </c>
      <c r="C283" s="270"/>
      <c r="D283" s="223"/>
      <c r="E283" s="223"/>
      <c r="F283" s="223"/>
      <c r="G283" s="272"/>
      <c r="H283" s="224"/>
      <c r="I283" s="223"/>
      <c r="J283" s="223"/>
      <c r="K283" s="226"/>
      <c r="L283" s="223"/>
      <c r="M283" s="226"/>
      <c r="N283" s="223">
        <v>0</v>
      </c>
      <c r="O283" s="223"/>
      <c r="P283" s="223"/>
      <c r="Q283" s="223"/>
      <c r="R283" s="223">
        <f t="shared" si="13"/>
        <v>0</v>
      </c>
    </row>
    <row r="284" spans="1:1024">
      <c r="A284" s="221"/>
      <c r="B284" s="215" t="s">
        <v>312</v>
      </c>
      <c r="C284" s="270">
        <v>0.5</v>
      </c>
      <c r="D284" s="223">
        <v>2</v>
      </c>
      <c r="E284" s="270">
        <v>5</v>
      </c>
      <c r="F284" s="223">
        <v>12.5</v>
      </c>
      <c r="G284" s="272">
        <v>1</v>
      </c>
      <c r="H284" s="224">
        <v>3</v>
      </c>
      <c r="I284" s="223">
        <v>5</v>
      </c>
      <c r="J284" s="223">
        <v>1</v>
      </c>
      <c r="K284" s="226"/>
      <c r="L284" s="223">
        <v>8</v>
      </c>
      <c r="M284" s="226">
        <v>0.5</v>
      </c>
      <c r="N284" s="223">
        <v>1.5</v>
      </c>
      <c r="O284" s="223"/>
      <c r="P284" s="223"/>
      <c r="Q284" s="223"/>
      <c r="R284" s="223">
        <f t="shared" si="13"/>
        <v>40</v>
      </c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  <c r="IZ284"/>
      <c r="JA284"/>
      <c r="JB284"/>
      <c r="JC284"/>
      <c r="JD284"/>
      <c r="JE284"/>
      <c r="JF284"/>
      <c r="JG284"/>
      <c r="JH284"/>
      <c r="JI284"/>
      <c r="JJ284"/>
      <c r="JK284"/>
      <c r="JL284"/>
      <c r="JM284"/>
      <c r="JN284"/>
      <c r="JO284"/>
      <c r="JP284"/>
      <c r="JQ284"/>
      <c r="JR284"/>
      <c r="JS284"/>
      <c r="JT284"/>
      <c r="JU284"/>
      <c r="JV284"/>
      <c r="JW284"/>
      <c r="JX284"/>
      <c r="JY284"/>
      <c r="JZ284"/>
      <c r="KA284"/>
      <c r="KB284"/>
      <c r="KC284"/>
      <c r="KD284"/>
      <c r="KE284"/>
      <c r="KF284"/>
      <c r="KG284"/>
      <c r="KH284"/>
      <c r="KI284"/>
      <c r="KJ284"/>
      <c r="KK284"/>
      <c r="KL284"/>
      <c r="KM284"/>
      <c r="KN284"/>
      <c r="KO284"/>
      <c r="KP284"/>
      <c r="KQ284"/>
      <c r="KR284"/>
      <c r="KS284"/>
      <c r="KT284"/>
      <c r="KU284"/>
      <c r="KV284"/>
      <c r="KW284"/>
      <c r="KX284"/>
      <c r="KY284"/>
      <c r="KZ284"/>
      <c r="LA284"/>
      <c r="LB284"/>
      <c r="LC284"/>
      <c r="LD284"/>
      <c r="LE284"/>
      <c r="LF284"/>
      <c r="LG284"/>
      <c r="LH284"/>
      <c r="LI284"/>
      <c r="LJ284"/>
      <c r="LK284"/>
      <c r="LL284"/>
      <c r="LM284"/>
      <c r="LN284"/>
      <c r="LO284"/>
      <c r="LP284"/>
      <c r="LQ284"/>
      <c r="LR284"/>
      <c r="LS284"/>
      <c r="LT284"/>
      <c r="LU284"/>
      <c r="LV284"/>
      <c r="LW284"/>
      <c r="LX284"/>
      <c r="LY284"/>
      <c r="LZ284"/>
      <c r="MA284"/>
      <c r="MB284"/>
      <c r="MC284"/>
      <c r="MD284"/>
      <c r="ME284"/>
      <c r="MF284"/>
      <c r="MG284"/>
      <c r="MH284"/>
      <c r="MI284"/>
      <c r="MJ284"/>
      <c r="MK284"/>
      <c r="ML284"/>
      <c r="MM284"/>
      <c r="MN284"/>
      <c r="MO284"/>
      <c r="MP284"/>
      <c r="MQ284"/>
      <c r="MR284"/>
      <c r="MS284"/>
      <c r="MT284"/>
      <c r="MU284"/>
      <c r="MV284"/>
      <c r="MW284"/>
      <c r="MX284"/>
      <c r="MY284"/>
      <c r="MZ284"/>
      <c r="NA284"/>
      <c r="NB284"/>
      <c r="NC284"/>
      <c r="ND284"/>
      <c r="NE284"/>
      <c r="NF284"/>
      <c r="NG284"/>
      <c r="NH284"/>
      <c r="NI284"/>
      <c r="NJ284"/>
      <c r="NK284"/>
      <c r="NL284"/>
      <c r="NM284"/>
      <c r="NN284"/>
      <c r="NO284"/>
      <c r="NP284"/>
      <c r="NQ284"/>
      <c r="NR284"/>
      <c r="NS284"/>
      <c r="NT284"/>
      <c r="NU284"/>
      <c r="NV284"/>
      <c r="NW284"/>
      <c r="NX284"/>
      <c r="NY284"/>
      <c r="NZ284"/>
      <c r="OA284"/>
      <c r="OB284"/>
      <c r="OC284"/>
      <c r="OD284"/>
      <c r="OE284"/>
      <c r="OF284"/>
      <c r="OG284"/>
      <c r="OH284"/>
      <c r="OI284"/>
      <c r="OJ284"/>
      <c r="OK284"/>
      <c r="OL284"/>
      <c r="OM284"/>
      <c r="ON284"/>
      <c r="OO284"/>
      <c r="OP284"/>
      <c r="OQ284"/>
      <c r="OR284"/>
      <c r="OS284"/>
      <c r="OT284"/>
      <c r="OU284"/>
      <c r="OV284"/>
      <c r="OW284"/>
      <c r="OX284"/>
      <c r="OY284"/>
      <c r="OZ284"/>
      <c r="PA284"/>
      <c r="PB284"/>
      <c r="PC284"/>
      <c r="PD284"/>
      <c r="PE284"/>
      <c r="PF284"/>
      <c r="PG284"/>
      <c r="PH284"/>
      <c r="PI284"/>
      <c r="PJ284"/>
      <c r="PK284"/>
      <c r="PL284"/>
      <c r="PM284"/>
      <c r="PN284"/>
      <c r="PO284"/>
      <c r="PP284"/>
      <c r="PQ284"/>
      <c r="PR284"/>
      <c r="PS284"/>
      <c r="PT284"/>
      <c r="PU284"/>
      <c r="PV284"/>
      <c r="PW284"/>
      <c r="PX284"/>
      <c r="PY284"/>
      <c r="PZ284"/>
      <c r="QA284"/>
      <c r="QB284"/>
      <c r="QC284"/>
      <c r="QD284"/>
      <c r="QE284"/>
      <c r="QF284"/>
      <c r="QG284"/>
      <c r="QH284"/>
      <c r="QI284"/>
      <c r="QJ284"/>
      <c r="QK284"/>
      <c r="QL284"/>
      <c r="QM284"/>
      <c r="QN284"/>
      <c r="QO284"/>
      <c r="QP284"/>
      <c r="QQ284"/>
      <c r="QR284"/>
      <c r="QS284"/>
      <c r="QT284"/>
      <c r="QU284"/>
      <c r="QV284"/>
      <c r="QW284"/>
      <c r="QX284"/>
      <c r="QY284"/>
      <c r="QZ284"/>
      <c r="RA284"/>
      <c r="RB284"/>
      <c r="RC284"/>
      <c r="RD284"/>
      <c r="RE284"/>
      <c r="RF284"/>
      <c r="RG284"/>
      <c r="RH284"/>
      <c r="RI284"/>
      <c r="RJ284"/>
      <c r="RK284"/>
      <c r="RL284"/>
      <c r="RM284"/>
      <c r="RN284"/>
      <c r="RO284"/>
      <c r="RP284"/>
      <c r="RQ284"/>
      <c r="RR284"/>
      <c r="RS284"/>
      <c r="RT284"/>
      <c r="RU284"/>
      <c r="RV284"/>
      <c r="RW284"/>
      <c r="RX284"/>
      <c r="RY284"/>
      <c r="RZ284"/>
      <c r="SA284"/>
      <c r="SB284"/>
      <c r="SC284"/>
      <c r="SD284"/>
      <c r="SE284"/>
      <c r="SF284"/>
      <c r="SG284"/>
      <c r="SH284"/>
      <c r="SI284"/>
      <c r="SJ284"/>
      <c r="SK284"/>
      <c r="SL284"/>
      <c r="SM284"/>
      <c r="SN284"/>
      <c r="SO284"/>
      <c r="SP284"/>
      <c r="SQ284"/>
      <c r="SR284"/>
      <c r="SS284"/>
      <c r="ST284"/>
      <c r="SU284"/>
      <c r="SV284"/>
      <c r="SW284"/>
      <c r="SX284"/>
      <c r="SY284"/>
      <c r="SZ284"/>
      <c r="TA284"/>
      <c r="TB284"/>
      <c r="TC284"/>
      <c r="TD284"/>
      <c r="TE284"/>
      <c r="TF284"/>
      <c r="TG284"/>
      <c r="TH284"/>
      <c r="TI284"/>
      <c r="TJ284"/>
      <c r="TK284"/>
      <c r="TL284"/>
      <c r="TM284"/>
      <c r="TN284"/>
      <c r="TO284"/>
      <c r="TP284"/>
      <c r="TQ284"/>
      <c r="TR284"/>
      <c r="TS284"/>
      <c r="TT284"/>
      <c r="TU284"/>
      <c r="TV284"/>
      <c r="TW284"/>
      <c r="TX284"/>
      <c r="TY284"/>
      <c r="TZ284"/>
      <c r="UA284"/>
      <c r="UB284"/>
      <c r="UC284"/>
      <c r="UD284"/>
      <c r="UE284"/>
      <c r="UF284"/>
      <c r="UG284"/>
      <c r="UH284"/>
      <c r="UI284"/>
      <c r="UJ284"/>
      <c r="UK284"/>
      <c r="UL284"/>
      <c r="UM284"/>
      <c r="UN284"/>
      <c r="UO284"/>
      <c r="UP284"/>
      <c r="UQ284"/>
      <c r="UR284"/>
      <c r="US284"/>
      <c r="UT284"/>
      <c r="UU284"/>
      <c r="UV284"/>
      <c r="UW284"/>
      <c r="UX284"/>
      <c r="UY284"/>
      <c r="UZ284"/>
      <c r="VA284"/>
      <c r="VB284"/>
      <c r="VC284"/>
      <c r="VD284"/>
      <c r="VE284"/>
      <c r="VF284"/>
      <c r="VG284"/>
      <c r="VH284"/>
      <c r="VI284"/>
      <c r="VJ284"/>
      <c r="VK284"/>
      <c r="VL284"/>
      <c r="VM284"/>
      <c r="VN284"/>
      <c r="VO284"/>
      <c r="VP284"/>
      <c r="VQ284"/>
      <c r="VR284"/>
      <c r="VS284"/>
      <c r="VT284"/>
      <c r="VU284"/>
      <c r="VV284"/>
      <c r="VW284"/>
      <c r="VX284"/>
      <c r="VY284"/>
      <c r="VZ284"/>
      <c r="WA284"/>
      <c r="WB284"/>
      <c r="WC284"/>
      <c r="WD284"/>
      <c r="WE284"/>
      <c r="WF284"/>
      <c r="WG284"/>
      <c r="WH284"/>
      <c r="WI284"/>
      <c r="WJ284"/>
      <c r="WK284"/>
      <c r="WL284"/>
      <c r="WM284"/>
      <c r="WN284"/>
      <c r="WO284"/>
      <c r="WP284"/>
      <c r="WQ284"/>
      <c r="WR284"/>
      <c r="WS284"/>
      <c r="WT284"/>
      <c r="WU284"/>
      <c r="WV284"/>
      <c r="WW284"/>
      <c r="WX284"/>
      <c r="WY284"/>
      <c r="WZ284"/>
      <c r="XA284"/>
      <c r="XB284"/>
      <c r="XC284"/>
      <c r="XD284"/>
      <c r="XE284"/>
      <c r="XF284"/>
      <c r="XG284"/>
      <c r="XH284"/>
      <c r="XI284"/>
      <c r="XJ284"/>
      <c r="XK284"/>
      <c r="XL284"/>
      <c r="XM284"/>
      <c r="XN284"/>
      <c r="XO284"/>
      <c r="XP284"/>
      <c r="XQ284"/>
      <c r="XR284"/>
      <c r="XS284"/>
      <c r="XT284"/>
      <c r="XU284"/>
      <c r="XV284"/>
      <c r="XW284"/>
      <c r="XX284"/>
      <c r="XY284"/>
      <c r="XZ284"/>
      <c r="YA284"/>
      <c r="YB284"/>
      <c r="YC284"/>
      <c r="YD284"/>
      <c r="YE284"/>
      <c r="YF284"/>
      <c r="YG284"/>
      <c r="YH284"/>
      <c r="YI284"/>
      <c r="YJ284"/>
      <c r="YK284"/>
      <c r="YL284"/>
      <c r="YM284"/>
      <c r="YN284"/>
      <c r="YO284"/>
      <c r="YP284"/>
      <c r="YQ284"/>
      <c r="YR284"/>
      <c r="YS284"/>
      <c r="YT284"/>
      <c r="YU284"/>
      <c r="YV284"/>
      <c r="YW284"/>
      <c r="YX284"/>
      <c r="YY284"/>
      <c r="YZ284"/>
      <c r="ZA284"/>
      <c r="ZB284"/>
      <c r="ZC284"/>
      <c r="ZD284"/>
      <c r="ZE284"/>
      <c r="ZF284"/>
      <c r="ZG284"/>
      <c r="ZH284"/>
      <c r="ZI284"/>
      <c r="ZJ284"/>
      <c r="ZK284"/>
      <c r="ZL284"/>
      <c r="ZM284"/>
      <c r="ZN284"/>
      <c r="ZO284"/>
      <c r="ZP284"/>
      <c r="ZQ284"/>
      <c r="ZR284"/>
      <c r="ZS284"/>
      <c r="ZT284"/>
      <c r="ZU284"/>
      <c r="ZV284"/>
      <c r="ZW284"/>
      <c r="ZX284"/>
      <c r="ZY284"/>
      <c r="ZZ284"/>
      <c r="AAA284"/>
      <c r="AAB284"/>
      <c r="AAC284"/>
      <c r="AAD284"/>
      <c r="AAE284"/>
      <c r="AAF284"/>
      <c r="AAG284"/>
      <c r="AAH284"/>
      <c r="AAI284"/>
      <c r="AAJ284"/>
      <c r="AAK284"/>
      <c r="AAL284"/>
      <c r="AAM284"/>
      <c r="AAN284"/>
      <c r="AAO284"/>
      <c r="AAP284"/>
      <c r="AAQ284"/>
      <c r="AAR284"/>
      <c r="AAS284"/>
      <c r="AAT284"/>
      <c r="AAU284"/>
      <c r="AAV284"/>
      <c r="AAW284"/>
      <c r="AAX284"/>
      <c r="AAY284"/>
      <c r="AAZ284"/>
      <c r="ABA284"/>
      <c r="ABB284"/>
      <c r="ABC284"/>
      <c r="ABD284"/>
      <c r="ABE284"/>
      <c r="ABF284"/>
      <c r="ABG284"/>
      <c r="ABH284"/>
      <c r="ABI284"/>
      <c r="ABJ284"/>
      <c r="ABK284"/>
      <c r="ABL284"/>
      <c r="ABM284"/>
      <c r="ABN284"/>
      <c r="ABO284"/>
      <c r="ABP284"/>
      <c r="ABQ284"/>
      <c r="ABR284"/>
      <c r="ABS284"/>
      <c r="ABT284"/>
      <c r="ABU284"/>
      <c r="ABV284"/>
      <c r="ABW284"/>
      <c r="ABX284"/>
      <c r="ABY284"/>
      <c r="ABZ284"/>
      <c r="ACA284"/>
      <c r="ACB284"/>
      <c r="ACC284"/>
      <c r="ACD284"/>
      <c r="ACE284"/>
      <c r="ACF284"/>
      <c r="ACG284"/>
      <c r="ACH284"/>
      <c r="ACI284"/>
      <c r="ACJ284"/>
      <c r="ACK284"/>
      <c r="ACL284"/>
      <c r="ACM284"/>
      <c r="ACN284"/>
      <c r="ACO284"/>
      <c r="ACP284"/>
      <c r="ACQ284"/>
      <c r="ACR284"/>
      <c r="ACS284"/>
      <c r="ACT284"/>
      <c r="ACU284"/>
      <c r="ACV284"/>
      <c r="ACW284"/>
      <c r="ACX284"/>
      <c r="ACY284"/>
      <c r="ACZ284"/>
      <c r="ADA284"/>
      <c r="ADB284"/>
      <c r="ADC284"/>
      <c r="ADD284"/>
      <c r="ADE284"/>
      <c r="ADF284"/>
      <c r="ADG284"/>
      <c r="ADH284"/>
      <c r="ADI284"/>
      <c r="ADJ284"/>
      <c r="ADK284"/>
      <c r="ADL284"/>
      <c r="ADM284"/>
      <c r="ADN284"/>
      <c r="ADO284"/>
      <c r="ADP284"/>
      <c r="ADQ284"/>
      <c r="ADR284"/>
      <c r="ADS284"/>
      <c r="ADT284"/>
      <c r="ADU284"/>
      <c r="ADV284"/>
      <c r="ADW284"/>
      <c r="ADX284"/>
      <c r="ADY284"/>
      <c r="ADZ284"/>
      <c r="AEA284"/>
      <c r="AEB284"/>
      <c r="AEC284"/>
      <c r="AED284"/>
      <c r="AEE284"/>
      <c r="AEF284"/>
      <c r="AEG284"/>
      <c r="AEH284"/>
      <c r="AEI284"/>
      <c r="AEJ284"/>
      <c r="AEK284"/>
      <c r="AEL284"/>
      <c r="AEM284"/>
      <c r="AEN284"/>
      <c r="AEO284"/>
      <c r="AEP284"/>
      <c r="AEQ284"/>
      <c r="AER284"/>
      <c r="AES284"/>
      <c r="AET284"/>
      <c r="AEU284"/>
      <c r="AEV284"/>
      <c r="AEW284"/>
      <c r="AEX284"/>
      <c r="AEY284"/>
      <c r="AEZ284"/>
      <c r="AFA284"/>
      <c r="AFB284"/>
      <c r="AFC284"/>
      <c r="AFD284"/>
      <c r="AFE284"/>
      <c r="AFF284"/>
      <c r="AFG284"/>
      <c r="AFH284"/>
      <c r="AFI284"/>
      <c r="AFJ284"/>
      <c r="AFK284"/>
      <c r="AFL284"/>
      <c r="AFM284"/>
      <c r="AFN284"/>
      <c r="AFO284"/>
      <c r="AFP284"/>
      <c r="AFQ284"/>
      <c r="AFR284"/>
      <c r="AFS284"/>
      <c r="AFT284"/>
      <c r="AFU284"/>
      <c r="AFV284"/>
      <c r="AFW284"/>
      <c r="AFX284"/>
      <c r="AFY284"/>
      <c r="AFZ284"/>
      <c r="AGA284"/>
      <c r="AGB284"/>
      <c r="AGC284"/>
      <c r="AGD284"/>
      <c r="AGE284"/>
      <c r="AGF284"/>
      <c r="AGG284"/>
      <c r="AGH284"/>
      <c r="AGI284"/>
      <c r="AGJ284"/>
      <c r="AGK284"/>
      <c r="AGL284"/>
      <c r="AGM284"/>
      <c r="AGN284"/>
      <c r="AGO284"/>
      <c r="AGP284"/>
      <c r="AGQ284"/>
      <c r="AGR284"/>
      <c r="AGS284"/>
      <c r="AGT284"/>
      <c r="AGU284"/>
      <c r="AGV284"/>
      <c r="AGW284"/>
      <c r="AGX284"/>
      <c r="AGY284"/>
      <c r="AGZ284"/>
      <c r="AHA284"/>
      <c r="AHB284"/>
      <c r="AHC284"/>
      <c r="AHD284"/>
      <c r="AHE284"/>
      <c r="AHF284"/>
      <c r="AHG284"/>
      <c r="AHH284"/>
      <c r="AHI284"/>
      <c r="AHJ284"/>
      <c r="AHK284"/>
      <c r="AHL284"/>
      <c r="AHM284"/>
      <c r="AHN284"/>
      <c r="AHO284"/>
      <c r="AHP284"/>
      <c r="AHQ284"/>
      <c r="AHR284"/>
      <c r="AHS284"/>
      <c r="AHT284"/>
      <c r="AHU284"/>
      <c r="AHV284"/>
      <c r="AHW284"/>
      <c r="AHX284"/>
      <c r="AHY284"/>
      <c r="AHZ284"/>
      <c r="AIA284"/>
      <c r="AIB284"/>
      <c r="AIC284"/>
      <c r="AID284"/>
      <c r="AIE284"/>
      <c r="AIF284"/>
      <c r="AIG284"/>
      <c r="AIH284"/>
      <c r="AII284"/>
      <c r="AIJ284"/>
      <c r="AIK284"/>
      <c r="AIL284"/>
      <c r="AIM284"/>
      <c r="AIN284"/>
      <c r="AIO284"/>
      <c r="AIP284"/>
      <c r="AIQ284"/>
      <c r="AIR284"/>
      <c r="AIS284"/>
      <c r="AIT284"/>
      <c r="AIU284"/>
      <c r="AIV284"/>
      <c r="AIW284"/>
      <c r="AIX284"/>
      <c r="AIY284"/>
      <c r="AIZ284"/>
      <c r="AJA284"/>
      <c r="AJB284"/>
      <c r="AJC284"/>
      <c r="AJD284"/>
      <c r="AJE284"/>
      <c r="AJF284"/>
      <c r="AJG284"/>
      <c r="AJH284"/>
      <c r="AJI284"/>
      <c r="AJJ284"/>
      <c r="AJK284"/>
      <c r="AJL284"/>
      <c r="AJM284"/>
      <c r="AJN284"/>
      <c r="AJO284"/>
      <c r="AJP284"/>
      <c r="AJQ284"/>
      <c r="AJR284"/>
      <c r="AJS284"/>
      <c r="AJT284"/>
      <c r="AJU284"/>
      <c r="AJV284"/>
      <c r="AJW284"/>
      <c r="AJX284"/>
      <c r="AJY284"/>
      <c r="AJZ284"/>
      <c r="AKA284"/>
      <c r="AKB284"/>
      <c r="AKC284"/>
      <c r="AKD284"/>
      <c r="AKE284"/>
      <c r="AKF284"/>
      <c r="AKG284"/>
      <c r="AKH284"/>
      <c r="AKI284"/>
      <c r="AKJ284"/>
      <c r="AKK284"/>
      <c r="AKL284"/>
      <c r="AKM284"/>
      <c r="AKN284"/>
      <c r="AKO284"/>
      <c r="AKP284"/>
      <c r="AKQ284"/>
      <c r="AKR284"/>
      <c r="AKS284"/>
      <c r="AKT284"/>
      <c r="AKU284"/>
      <c r="AKV284"/>
      <c r="AKW284"/>
      <c r="AKX284"/>
      <c r="AKY284"/>
      <c r="AKZ284"/>
      <c r="ALA284"/>
      <c r="ALB284"/>
      <c r="ALC284"/>
      <c r="ALD284"/>
      <c r="ALE284"/>
      <c r="ALF284"/>
      <c r="ALG284"/>
      <c r="ALH284"/>
      <c r="ALI284"/>
      <c r="ALJ284"/>
      <c r="ALK284"/>
      <c r="ALL284"/>
      <c r="ALM284"/>
      <c r="ALN284"/>
      <c r="ALO284"/>
      <c r="ALP284"/>
      <c r="ALQ284"/>
      <c r="ALR284"/>
      <c r="ALS284"/>
      <c r="ALT284"/>
      <c r="ALU284"/>
      <c r="ALV284"/>
      <c r="ALW284"/>
      <c r="ALX284"/>
      <c r="ALY284"/>
      <c r="ALZ284"/>
      <c r="AMA284"/>
      <c r="AMB284"/>
      <c r="AMC284"/>
      <c r="AMD284"/>
      <c r="AME284"/>
      <c r="AMF284"/>
      <c r="AMG284"/>
      <c r="AMH284"/>
      <c r="AMI284"/>
      <c r="AMJ284"/>
    </row>
    <row r="285" spans="1:1024">
      <c r="A285" s="221"/>
      <c r="B285" s="215" t="s">
        <v>313</v>
      </c>
      <c r="C285" s="222">
        <v>95</v>
      </c>
      <c r="D285" s="223">
        <v>86</v>
      </c>
      <c r="E285" s="270">
        <v>26</v>
      </c>
      <c r="F285" s="223">
        <v>30.4</v>
      </c>
      <c r="G285" s="272">
        <v>75</v>
      </c>
      <c r="H285" s="223">
        <v>71</v>
      </c>
      <c r="I285" s="223">
        <v>30</v>
      </c>
      <c r="J285" s="223">
        <v>50</v>
      </c>
      <c r="K285" s="226">
        <v>175</v>
      </c>
      <c r="L285" s="223">
        <v>105</v>
      </c>
      <c r="M285" s="226">
        <v>130</v>
      </c>
      <c r="N285" s="223">
        <v>83</v>
      </c>
      <c r="O285" s="223"/>
      <c r="P285" s="223"/>
      <c r="Q285" s="223"/>
      <c r="R285" s="223">
        <f t="shared" si="13"/>
        <v>956.4</v>
      </c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  <c r="IY285"/>
      <c r="IZ285"/>
      <c r="JA285"/>
      <c r="JB285"/>
      <c r="JC285"/>
      <c r="JD285"/>
      <c r="JE285"/>
      <c r="JF285"/>
      <c r="JG285"/>
      <c r="JH285"/>
      <c r="JI285"/>
      <c r="JJ285"/>
      <c r="JK285"/>
      <c r="JL285"/>
      <c r="JM285"/>
      <c r="JN285"/>
      <c r="JO285"/>
      <c r="JP285"/>
      <c r="JQ285"/>
      <c r="JR285"/>
      <c r="JS285"/>
      <c r="JT285"/>
      <c r="JU285"/>
      <c r="JV285"/>
      <c r="JW285"/>
      <c r="JX285"/>
      <c r="JY285"/>
      <c r="JZ285"/>
      <c r="KA285"/>
      <c r="KB285"/>
      <c r="KC285"/>
      <c r="KD285"/>
      <c r="KE285"/>
      <c r="KF285"/>
      <c r="KG285"/>
      <c r="KH285"/>
      <c r="KI285"/>
      <c r="KJ285"/>
      <c r="KK285"/>
      <c r="KL285"/>
      <c r="KM285"/>
      <c r="KN285"/>
      <c r="KO285"/>
      <c r="KP285"/>
      <c r="KQ285"/>
      <c r="KR285"/>
      <c r="KS285"/>
      <c r="KT285"/>
      <c r="KU285"/>
      <c r="KV285"/>
      <c r="KW285"/>
      <c r="KX285"/>
      <c r="KY285"/>
      <c r="KZ285"/>
      <c r="LA285"/>
      <c r="LB285"/>
      <c r="LC285"/>
      <c r="LD285"/>
      <c r="LE285"/>
      <c r="LF285"/>
      <c r="LG285"/>
      <c r="LH285"/>
      <c r="LI285"/>
      <c r="LJ285"/>
      <c r="LK285"/>
      <c r="LL285"/>
      <c r="LM285"/>
      <c r="LN285"/>
      <c r="LO285"/>
      <c r="LP285"/>
      <c r="LQ285"/>
      <c r="LR285"/>
      <c r="LS285"/>
      <c r="LT285"/>
      <c r="LU285"/>
      <c r="LV285"/>
      <c r="LW285"/>
      <c r="LX285"/>
      <c r="LY285"/>
      <c r="LZ285"/>
      <c r="MA285"/>
      <c r="MB285"/>
      <c r="MC285"/>
      <c r="MD285"/>
      <c r="ME285"/>
      <c r="MF285"/>
      <c r="MG285"/>
      <c r="MH285"/>
      <c r="MI285"/>
      <c r="MJ285"/>
      <c r="MK285"/>
      <c r="ML285"/>
      <c r="MM285"/>
      <c r="MN285"/>
      <c r="MO285"/>
      <c r="MP285"/>
      <c r="MQ285"/>
      <c r="MR285"/>
      <c r="MS285"/>
      <c r="MT285"/>
      <c r="MU285"/>
      <c r="MV285"/>
      <c r="MW285"/>
      <c r="MX285"/>
      <c r="MY285"/>
      <c r="MZ285"/>
      <c r="NA285"/>
      <c r="NB285"/>
      <c r="NC285"/>
      <c r="ND285"/>
      <c r="NE285"/>
      <c r="NF285"/>
      <c r="NG285"/>
      <c r="NH285"/>
      <c r="NI285"/>
      <c r="NJ285"/>
      <c r="NK285"/>
      <c r="NL285"/>
      <c r="NM285"/>
      <c r="NN285"/>
      <c r="NO285"/>
      <c r="NP285"/>
      <c r="NQ285"/>
      <c r="NR285"/>
      <c r="NS285"/>
      <c r="NT285"/>
      <c r="NU285"/>
      <c r="NV285"/>
      <c r="NW285"/>
      <c r="NX285"/>
      <c r="NY285"/>
      <c r="NZ285"/>
      <c r="OA285"/>
      <c r="OB285"/>
      <c r="OC285"/>
      <c r="OD285"/>
      <c r="OE285"/>
      <c r="OF285"/>
      <c r="OG285"/>
      <c r="OH285"/>
      <c r="OI285"/>
      <c r="OJ285"/>
      <c r="OK285"/>
      <c r="OL285"/>
      <c r="OM285"/>
      <c r="ON285"/>
      <c r="OO285"/>
      <c r="OP285"/>
      <c r="OQ285"/>
      <c r="OR285"/>
      <c r="OS285"/>
      <c r="OT285"/>
      <c r="OU285"/>
      <c r="OV285"/>
      <c r="OW285"/>
      <c r="OX285"/>
      <c r="OY285"/>
      <c r="OZ285"/>
      <c r="PA285"/>
      <c r="PB285"/>
      <c r="PC285"/>
      <c r="PD285"/>
      <c r="PE285"/>
      <c r="PF285"/>
      <c r="PG285"/>
      <c r="PH285"/>
      <c r="PI285"/>
      <c r="PJ285"/>
      <c r="PK285"/>
      <c r="PL285"/>
      <c r="PM285"/>
      <c r="PN285"/>
      <c r="PO285"/>
      <c r="PP285"/>
      <c r="PQ285"/>
      <c r="PR285"/>
      <c r="PS285"/>
      <c r="PT285"/>
      <c r="PU285"/>
      <c r="PV285"/>
      <c r="PW285"/>
      <c r="PX285"/>
      <c r="PY285"/>
      <c r="PZ285"/>
      <c r="QA285"/>
      <c r="QB285"/>
      <c r="QC285"/>
      <c r="QD285"/>
      <c r="QE285"/>
      <c r="QF285"/>
      <c r="QG285"/>
      <c r="QH285"/>
      <c r="QI285"/>
      <c r="QJ285"/>
      <c r="QK285"/>
      <c r="QL285"/>
      <c r="QM285"/>
      <c r="QN285"/>
      <c r="QO285"/>
      <c r="QP285"/>
      <c r="QQ285"/>
      <c r="QR285"/>
      <c r="QS285"/>
      <c r="QT285"/>
      <c r="QU285"/>
      <c r="QV285"/>
      <c r="QW285"/>
      <c r="QX285"/>
      <c r="QY285"/>
      <c r="QZ285"/>
      <c r="RA285"/>
      <c r="RB285"/>
      <c r="RC285"/>
      <c r="RD285"/>
      <c r="RE285"/>
      <c r="RF285"/>
      <c r="RG285"/>
      <c r="RH285"/>
      <c r="RI285"/>
      <c r="RJ285"/>
      <c r="RK285"/>
      <c r="RL285"/>
      <c r="RM285"/>
      <c r="RN285"/>
      <c r="RO285"/>
      <c r="RP285"/>
      <c r="RQ285"/>
      <c r="RR285"/>
      <c r="RS285"/>
      <c r="RT285"/>
      <c r="RU285"/>
      <c r="RV285"/>
      <c r="RW285"/>
      <c r="RX285"/>
      <c r="RY285"/>
      <c r="RZ285"/>
      <c r="SA285"/>
      <c r="SB285"/>
      <c r="SC285"/>
      <c r="SD285"/>
      <c r="SE285"/>
      <c r="SF285"/>
      <c r="SG285"/>
      <c r="SH285"/>
      <c r="SI285"/>
      <c r="SJ285"/>
      <c r="SK285"/>
      <c r="SL285"/>
      <c r="SM285"/>
      <c r="SN285"/>
      <c r="SO285"/>
      <c r="SP285"/>
      <c r="SQ285"/>
      <c r="SR285"/>
      <c r="SS285"/>
      <c r="ST285"/>
      <c r="SU285"/>
      <c r="SV285"/>
      <c r="SW285"/>
      <c r="SX285"/>
      <c r="SY285"/>
      <c r="SZ285"/>
      <c r="TA285"/>
      <c r="TB285"/>
      <c r="TC285"/>
      <c r="TD285"/>
      <c r="TE285"/>
      <c r="TF285"/>
      <c r="TG285"/>
      <c r="TH285"/>
      <c r="TI285"/>
      <c r="TJ285"/>
      <c r="TK285"/>
      <c r="TL285"/>
      <c r="TM285"/>
      <c r="TN285"/>
      <c r="TO285"/>
      <c r="TP285"/>
      <c r="TQ285"/>
      <c r="TR285"/>
      <c r="TS285"/>
      <c r="TT285"/>
      <c r="TU285"/>
      <c r="TV285"/>
      <c r="TW285"/>
      <c r="TX285"/>
      <c r="TY285"/>
      <c r="TZ285"/>
      <c r="UA285"/>
      <c r="UB285"/>
      <c r="UC285"/>
      <c r="UD285"/>
      <c r="UE285"/>
      <c r="UF285"/>
      <c r="UG285"/>
      <c r="UH285"/>
      <c r="UI285"/>
      <c r="UJ285"/>
      <c r="UK285"/>
      <c r="UL285"/>
      <c r="UM285"/>
      <c r="UN285"/>
      <c r="UO285"/>
      <c r="UP285"/>
      <c r="UQ285"/>
      <c r="UR285"/>
      <c r="US285"/>
      <c r="UT285"/>
      <c r="UU285"/>
      <c r="UV285"/>
      <c r="UW285"/>
      <c r="UX285"/>
      <c r="UY285"/>
      <c r="UZ285"/>
      <c r="VA285"/>
      <c r="VB285"/>
      <c r="VC285"/>
      <c r="VD285"/>
      <c r="VE285"/>
      <c r="VF285"/>
      <c r="VG285"/>
      <c r="VH285"/>
      <c r="VI285"/>
      <c r="VJ285"/>
      <c r="VK285"/>
      <c r="VL285"/>
      <c r="VM285"/>
      <c r="VN285"/>
      <c r="VO285"/>
      <c r="VP285"/>
      <c r="VQ285"/>
      <c r="VR285"/>
      <c r="VS285"/>
      <c r="VT285"/>
      <c r="VU285"/>
      <c r="VV285"/>
      <c r="VW285"/>
      <c r="VX285"/>
      <c r="VY285"/>
      <c r="VZ285"/>
      <c r="WA285"/>
      <c r="WB285"/>
      <c r="WC285"/>
      <c r="WD285"/>
      <c r="WE285"/>
      <c r="WF285"/>
      <c r="WG285"/>
      <c r="WH285"/>
      <c r="WI285"/>
      <c r="WJ285"/>
      <c r="WK285"/>
      <c r="WL285"/>
      <c r="WM285"/>
      <c r="WN285"/>
      <c r="WO285"/>
      <c r="WP285"/>
      <c r="WQ285"/>
      <c r="WR285"/>
      <c r="WS285"/>
      <c r="WT285"/>
      <c r="WU285"/>
      <c r="WV285"/>
      <c r="WW285"/>
      <c r="WX285"/>
      <c r="WY285"/>
      <c r="WZ285"/>
      <c r="XA285"/>
      <c r="XB285"/>
      <c r="XC285"/>
      <c r="XD285"/>
      <c r="XE285"/>
      <c r="XF285"/>
      <c r="XG285"/>
      <c r="XH285"/>
      <c r="XI285"/>
      <c r="XJ285"/>
      <c r="XK285"/>
      <c r="XL285"/>
      <c r="XM285"/>
      <c r="XN285"/>
      <c r="XO285"/>
      <c r="XP285"/>
      <c r="XQ285"/>
      <c r="XR285"/>
      <c r="XS285"/>
      <c r="XT285"/>
      <c r="XU285"/>
      <c r="XV285"/>
      <c r="XW285"/>
      <c r="XX285"/>
      <c r="XY285"/>
      <c r="XZ285"/>
      <c r="YA285"/>
      <c r="YB285"/>
      <c r="YC285"/>
      <c r="YD285"/>
      <c r="YE285"/>
      <c r="YF285"/>
      <c r="YG285"/>
      <c r="YH285"/>
      <c r="YI285"/>
      <c r="YJ285"/>
      <c r="YK285"/>
      <c r="YL285"/>
      <c r="YM285"/>
      <c r="YN285"/>
      <c r="YO285"/>
      <c r="YP285"/>
      <c r="YQ285"/>
      <c r="YR285"/>
      <c r="YS285"/>
      <c r="YT285"/>
      <c r="YU285"/>
      <c r="YV285"/>
      <c r="YW285"/>
      <c r="YX285"/>
      <c r="YY285"/>
      <c r="YZ285"/>
      <c r="ZA285"/>
      <c r="ZB285"/>
      <c r="ZC285"/>
      <c r="ZD285"/>
      <c r="ZE285"/>
      <c r="ZF285"/>
      <c r="ZG285"/>
      <c r="ZH285"/>
      <c r="ZI285"/>
      <c r="ZJ285"/>
      <c r="ZK285"/>
      <c r="ZL285"/>
      <c r="ZM285"/>
      <c r="ZN285"/>
      <c r="ZO285"/>
      <c r="ZP285"/>
      <c r="ZQ285"/>
      <c r="ZR285"/>
      <c r="ZS285"/>
      <c r="ZT285"/>
      <c r="ZU285"/>
      <c r="ZV285"/>
      <c r="ZW285"/>
      <c r="ZX285"/>
      <c r="ZY285"/>
      <c r="ZZ285"/>
      <c r="AAA285"/>
      <c r="AAB285"/>
      <c r="AAC285"/>
      <c r="AAD285"/>
      <c r="AAE285"/>
      <c r="AAF285"/>
      <c r="AAG285"/>
      <c r="AAH285"/>
      <c r="AAI285"/>
      <c r="AAJ285"/>
      <c r="AAK285"/>
      <c r="AAL285"/>
      <c r="AAM285"/>
      <c r="AAN285"/>
      <c r="AAO285"/>
      <c r="AAP285"/>
      <c r="AAQ285"/>
      <c r="AAR285"/>
      <c r="AAS285"/>
      <c r="AAT285"/>
      <c r="AAU285"/>
      <c r="AAV285"/>
      <c r="AAW285"/>
      <c r="AAX285"/>
      <c r="AAY285"/>
      <c r="AAZ285"/>
      <c r="ABA285"/>
      <c r="ABB285"/>
      <c r="ABC285"/>
      <c r="ABD285"/>
      <c r="ABE285"/>
      <c r="ABF285"/>
      <c r="ABG285"/>
      <c r="ABH285"/>
      <c r="ABI285"/>
      <c r="ABJ285"/>
      <c r="ABK285"/>
      <c r="ABL285"/>
      <c r="ABM285"/>
      <c r="ABN285"/>
      <c r="ABO285"/>
      <c r="ABP285"/>
      <c r="ABQ285"/>
      <c r="ABR285"/>
      <c r="ABS285"/>
      <c r="ABT285"/>
      <c r="ABU285"/>
      <c r="ABV285"/>
      <c r="ABW285"/>
      <c r="ABX285"/>
      <c r="ABY285"/>
      <c r="ABZ285"/>
      <c r="ACA285"/>
      <c r="ACB285"/>
      <c r="ACC285"/>
      <c r="ACD285"/>
      <c r="ACE285"/>
      <c r="ACF285"/>
      <c r="ACG285"/>
      <c r="ACH285"/>
      <c r="ACI285"/>
      <c r="ACJ285"/>
      <c r="ACK285"/>
      <c r="ACL285"/>
      <c r="ACM285"/>
      <c r="ACN285"/>
      <c r="ACO285"/>
      <c r="ACP285"/>
      <c r="ACQ285"/>
      <c r="ACR285"/>
      <c r="ACS285"/>
      <c r="ACT285"/>
      <c r="ACU285"/>
      <c r="ACV285"/>
      <c r="ACW285"/>
      <c r="ACX285"/>
      <c r="ACY285"/>
      <c r="ACZ285"/>
      <c r="ADA285"/>
      <c r="ADB285"/>
      <c r="ADC285"/>
      <c r="ADD285"/>
      <c r="ADE285"/>
      <c r="ADF285"/>
      <c r="ADG285"/>
      <c r="ADH285"/>
      <c r="ADI285"/>
      <c r="ADJ285"/>
      <c r="ADK285"/>
      <c r="ADL285"/>
      <c r="ADM285"/>
      <c r="ADN285"/>
      <c r="ADO285"/>
      <c r="ADP285"/>
      <c r="ADQ285"/>
      <c r="ADR285"/>
      <c r="ADS285"/>
      <c r="ADT285"/>
      <c r="ADU285"/>
      <c r="ADV285"/>
      <c r="ADW285"/>
      <c r="ADX285"/>
      <c r="ADY285"/>
      <c r="ADZ285"/>
      <c r="AEA285"/>
      <c r="AEB285"/>
      <c r="AEC285"/>
      <c r="AED285"/>
      <c r="AEE285"/>
      <c r="AEF285"/>
      <c r="AEG285"/>
      <c r="AEH285"/>
      <c r="AEI285"/>
      <c r="AEJ285"/>
      <c r="AEK285"/>
      <c r="AEL285"/>
      <c r="AEM285"/>
      <c r="AEN285"/>
      <c r="AEO285"/>
      <c r="AEP285"/>
      <c r="AEQ285"/>
      <c r="AER285"/>
      <c r="AES285"/>
      <c r="AET285"/>
      <c r="AEU285"/>
      <c r="AEV285"/>
      <c r="AEW285"/>
      <c r="AEX285"/>
      <c r="AEY285"/>
      <c r="AEZ285"/>
      <c r="AFA285"/>
      <c r="AFB285"/>
      <c r="AFC285"/>
      <c r="AFD285"/>
      <c r="AFE285"/>
      <c r="AFF285"/>
      <c r="AFG285"/>
      <c r="AFH285"/>
      <c r="AFI285"/>
      <c r="AFJ285"/>
      <c r="AFK285"/>
      <c r="AFL285"/>
      <c r="AFM285"/>
      <c r="AFN285"/>
      <c r="AFO285"/>
      <c r="AFP285"/>
      <c r="AFQ285"/>
      <c r="AFR285"/>
      <c r="AFS285"/>
      <c r="AFT285"/>
      <c r="AFU285"/>
      <c r="AFV285"/>
      <c r="AFW285"/>
      <c r="AFX285"/>
      <c r="AFY285"/>
      <c r="AFZ285"/>
      <c r="AGA285"/>
      <c r="AGB285"/>
      <c r="AGC285"/>
      <c r="AGD285"/>
      <c r="AGE285"/>
      <c r="AGF285"/>
      <c r="AGG285"/>
      <c r="AGH285"/>
      <c r="AGI285"/>
      <c r="AGJ285"/>
      <c r="AGK285"/>
      <c r="AGL285"/>
      <c r="AGM285"/>
      <c r="AGN285"/>
      <c r="AGO285"/>
      <c r="AGP285"/>
      <c r="AGQ285"/>
      <c r="AGR285"/>
      <c r="AGS285"/>
      <c r="AGT285"/>
      <c r="AGU285"/>
      <c r="AGV285"/>
      <c r="AGW285"/>
      <c r="AGX285"/>
      <c r="AGY285"/>
      <c r="AGZ285"/>
      <c r="AHA285"/>
      <c r="AHB285"/>
      <c r="AHC285"/>
      <c r="AHD285"/>
      <c r="AHE285"/>
      <c r="AHF285"/>
      <c r="AHG285"/>
      <c r="AHH285"/>
      <c r="AHI285"/>
      <c r="AHJ285"/>
      <c r="AHK285"/>
      <c r="AHL285"/>
      <c r="AHM285"/>
      <c r="AHN285"/>
      <c r="AHO285"/>
      <c r="AHP285"/>
      <c r="AHQ285"/>
      <c r="AHR285"/>
      <c r="AHS285"/>
      <c r="AHT285"/>
      <c r="AHU285"/>
      <c r="AHV285"/>
      <c r="AHW285"/>
      <c r="AHX285"/>
      <c r="AHY285"/>
      <c r="AHZ285"/>
      <c r="AIA285"/>
      <c r="AIB285"/>
      <c r="AIC285"/>
      <c r="AID285"/>
      <c r="AIE285"/>
      <c r="AIF285"/>
      <c r="AIG285"/>
      <c r="AIH285"/>
      <c r="AII285"/>
      <c r="AIJ285"/>
      <c r="AIK285"/>
      <c r="AIL285"/>
      <c r="AIM285"/>
      <c r="AIN285"/>
      <c r="AIO285"/>
      <c r="AIP285"/>
      <c r="AIQ285"/>
      <c r="AIR285"/>
      <c r="AIS285"/>
      <c r="AIT285"/>
      <c r="AIU285"/>
      <c r="AIV285"/>
      <c r="AIW285"/>
      <c r="AIX285"/>
      <c r="AIY285"/>
      <c r="AIZ285"/>
      <c r="AJA285"/>
      <c r="AJB285"/>
      <c r="AJC285"/>
      <c r="AJD285"/>
      <c r="AJE285"/>
      <c r="AJF285"/>
      <c r="AJG285"/>
      <c r="AJH285"/>
      <c r="AJI285"/>
      <c r="AJJ285"/>
      <c r="AJK285"/>
      <c r="AJL285"/>
      <c r="AJM285"/>
      <c r="AJN285"/>
      <c r="AJO285"/>
      <c r="AJP285"/>
      <c r="AJQ285"/>
      <c r="AJR285"/>
      <c r="AJS285"/>
      <c r="AJT285"/>
      <c r="AJU285"/>
      <c r="AJV285"/>
      <c r="AJW285"/>
      <c r="AJX285"/>
      <c r="AJY285"/>
      <c r="AJZ285"/>
      <c r="AKA285"/>
      <c r="AKB285"/>
      <c r="AKC285"/>
      <c r="AKD285"/>
      <c r="AKE285"/>
      <c r="AKF285"/>
      <c r="AKG285"/>
      <c r="AKH285"/>
      <c r="AKI285"/>
      <c r="AKJ285"/>
      <c r="AKK285"/>
      <c r="AKL285"/>
      <c r="AKM285"/>
      <c r="AKN285"/>
      <c r="AKO285"/>
      <c r="AKP285"/>
      <c r="AKQ285"/>
      <c r="AKR285"/>
      <c r="AKS285"/>
      <c r="AKT285"/>
      <c r="AKU285"/>
      <c r="AKV285"/>
      <c r="AKW285"/>
      <c r="AKX285"/>
      <c r="AKY285"/>
      <c r="AKZ285"/>
      <c r="ALA285"/>
      <c r="ALB285"/>
      <c r="ALC285"/>
      <c r="ALD285"/>
      <c r="ALE285"/>
      <c r="ALF285"/>
      <c r="ALG285"/>
      <c r="ALH285"/>
      <c r="ALI285"/>
      <c r="ALJ285"/>
      <c r="ALK285"/>
      <c r="ALL285"/>
      <c r="ALM285"/>
      <c r="ALN285"/>
      <c r="ALO285"/>
      <c r="ALP285"/>
      <c r="ALQ285"/>
      <c r="ALR285"/>
      <c r="ALS285"/>
      <c r="ALT285"/>
      <c r="ALU285"/>
      <c r="ALV285"/>
      <c r="ALW285"/>
      <c r="ALX285"/>
      <c r="ALY285"/>
      <c r="ALZ285"/>
      <c r="AMA285"/>
      <c r="AMB285"/>
      <c r="AMC285"/>
      <c r="AMD285"/>
      <c r="AME285"/>
      <c r="AMF285"/>
      <c r="AMG285"/>
      <c r="AMH285"/>
      <c r="AMI285"/>
      <c r="AMJ285"/>
    </row>
    <row r="286" spans="1:1024">
      <c r="A286" s="228"/>
      <c r="B286" s="215" t="s">
        <v>314</v>
      </c>
      <c r="C286" s="222"/>
      <c r="D286" s="223"/>
      <c r="E286" s="223"/>
      <c r="F286" s="223"/>
      <c r="G286" s="272"/>
      <c r="H286" s="223"/>
      <c r="I286" s="223"/>
      <c r="J286" s="223"/>
      <c r="K286" s="226"/>
      <c r="L286" s="223"/>
      <c r="M286" s="226"/>
      <c r="N286" s="223">
        <v>0</v>
      </c>
      <c r="O286" s="223"/>
      <c r="P286" s="223"/>
      <c r="Q286" s="223"/>
      <c r="R286" s="223">
        <f t="shared" si="13"/>
        <v>0</v>
      </c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  <c r="IW286"/>
      <c r="IX286"/>
      <c r="IY286"/>
      <c r="IZ286"/>
      <c r="JA286"/>
      <c r="JB286"/>
      <c r="JC286"/>
      <c r="JD286"/>
      <c r="JE286"/>
      <c r="JF286"/>
      <c r="JG286"/>
      <c r="JH286"/>
      <c r="JI286"/>
      <c r="JJ286"/>
      <c r="JK286"/>
      <c r="JL286"/>
      <c r="JM286"/>
      <c r="JN286"/>
      <c r="JO286"/>
      <c r="JP286"/>
      <c r="JQ286"/>
      <c r="JR286"/>
      <c r="JS286"/>
      <c r="JT286"/>
      <c r="JU286"/>
      <c r="JV286"/>
      <c r="JW286"/>
      <c r="JX286"/>
      <c r="JY286"/>
      <c r="JZ286"/>
      <c r="KA286"/>
      <c r="KB286"/>
      <c r="KC286"/>
      <c r="KD286"/>
      <c r="KE286"/>
      <c r="KF286"/>
      <c r="KG286"/>
      <c r="KH286"/>
      <c r="KI286"/>
      <c r="KJ286"/>
      <c r="KK286"/>
      <c r="KL286"/>
      <c r="KM286"/>
      <c r="KN286"/>
      <c r="KO286"/>
      <c r="KP286"/>
      <c r="KQ286"/>
      <c r="KR286"/>
      <c r="KS286"/>
      <c r="KT286"/>
      <c r="KU286"/>
      <c r="KV286"/>
      <c r="KW286"/>
      <c r="KX286"/>
      <c r="KY286"/>
      <c r="KZ286"/>
      <c r="LA286"/>
      <c r="LB286"/>
      <c r="LC286"/>
      <c r="LD286"/>
      <c r="LE286"/>
      <c r="LF286"/>
      <c r="LG286"/>
      <c r="LH286"/>
      <c r="LI286"/>
      <c r="LJ286"/>
      <c r="LK286"/>
      <c r="LL286"/>
      <c r="LM286"/>
      <c r="LN286"/>
      <c r="LO286"/>
      <c r="LP286"/>
      <c r="LQ286"/>
      <c r="LR286"/>
      <c r="LS286"/>
      <c r="LT286"/>
      <c r="LU286"/>
      <c r="LV286"/>
      <c r="LW286"/>
      <c r="LX286"/>
      <c r="LY286"/>
      <c r="LZ286"/>
      <c r="MA286"/>
      <c r="MB286"/>
      <c r="MC286"/>
      <c r="MD286"/>
      <c r="ME286"/>
      <c r="MF286"/>
      <c r="MG286"/>
      <c r="MH286"/>
      <c r="MI286"/>
      <c r="MJ286"/>
      <c r="MK286"/>
      <c r="ML286"/>
      <c r="MM286"/>
      <c r="MN286"/>
      <c r="MO286"/>
      <c r="MP286"/>
      <c r="MQ286"/>
      <c r="MR286"/>
      <c r="MS286"/>
      <c r="MT286"/>
      <c r="MU286"/>
      <c r="MV286"/>
      <c r="MW286"/>
      <c r="MX286"/>
      <c r="MY286"/>
      <c r="MZ286"/>
      <c r="NA286"/>
      <c r="NB286"/>
      <c r="NC286"/>
      <c r="ND286"/>
      <c r="NE286"/>
      <c r="NF286"/>
      <c r="NG286"/>
      <c r="NH286"/>
      <c r="NI286"/>
      <c r="NJ286"/>
      <c r="NK286"/>
      <c r="NL286"/>
      <c r="NM286"/>
      <c r="NN286"/>
      <c r="NO286"/>
      <c r="NP286"/>
      <c r="NQ286"/>
      <c r="NR286"/>
      <c r="NS286"/>
      <c r="NT286"/>
      <c r="NU286"/>
      <c r="NV286"/>
      <c r="NW286"/>
      <c r="NX286"/>
      <c r="NY286"/>
      <c r="NZ286"/>
      <c r="OA286"/>
      <c r="OB286"/>
      <c r="OC286"/>
      <c r="OD286"/>
      <c r="OE286"/>
      <c r="OF286"/>
      <c r="OG286"/>
      <c r="OH286"/>
      <c r="OI286"/>
      <c r="OJ286"/>
      <c r="OK286"/>
      <c r="OL286"/>
      <c r="OM286"/>
      <c r="ON286"/>
      <c r="OO286"/>
      <c r="OP286"/>
      <c r="OQ286"/>
      <c r="OR286"/>
      <c r="OS286"/>
      <c r="OT286"/>
      <c r="OU286"/>
      <c r="OV286"/>
      <c r="OW286"/>
      <c r="OX286"/>
      <c r="OY286"/>
      <c r="OZ286"/>
      <c r="PA286"/>
      <c r="PB286"/>
      <c r="PC286"/>
      <c r="PD286"/>
      <c r="PE286"/>
      <c r="PF286"/>
      <c r="PG286"/>
      <c r="PH286"/>
      <c r="PI286"/>
      <c r="PJ286"/>
      <c r="PK286"/>
      <c r="PL286"/>
      <c r="PM286"/>
      <c r="PN286"/>
      <c r="PO286"/>
      <c r="PP286"/>
      <c r="PQ286"/>
      <c r="PR286"/>
      <c r="PS286"/>
      <c r="PT286"/>
      <c r="PU286"/>
      <c r="PV286"/>
      <c r="PW286"/>
      <c r="PX286"/>
      <c r="PY286"/>
      <c r="PZ286"/>
      <c r="QA286"/>
      <c r="QB286"/>
      <c r="QC286"/>
      <c r="QD286"/>
      <c r="QE286"/>
      <c r="QF286"/>
      <c r="QG286"/>
      <c r="QH286"/>
      <c r="QI286"/>
      <c r="QJ286"/>
      <c r="QK286"/>
      <c r="QL286"/>
      <c r="QM286"/>
      <c r="QN286"/>
      <c r="QO286"/>
      <c r="QP286"/>
      <c r="QQ286"/>
      <c r="QR286"/>
      <c r="QS286"/>
      <c r="QT286"/>
      <c r="QU286"/>
      <c r="QV286"/>
      <c r="QW286"/>
      <c r="QX286"/>
      <c r="QY286"/>
      <c r="QZ286"/>
      <c r="RA286"/>
      <c r="RB286"/>
      <c r="RC286"/>
      <c r="RD286"/>
      <c r="RE286"/>
      <c r="RF286"/>
      <c r="RG286"/>
      <c r="RH286"/>
      <c r="RI286"/>
      <c r="RJ286"/>
      <c r="RK286"/>
      <c r="RL286"/>
      <c r="RM286"/>
      <c r="RN286"/>
      <c r="RO286"/>
      <c r="RP286"/>
      <c r="RQ286"/>
      <c r="RR286"/>
      <c r="RS286"/>
      <c r="RT286"/>
      <c r="RU286"/>
      <c r="RV286"/>
      <c r="RW286"/>
      <c r="RX286"/>
      <c r="RY286"/>
      <c r="RZ286"/>
      <c r="SA286"/>
      <c r="SB286"/>
      <c r="SC286"/>
      <c r="SD286"/>
      <c r="SE286"/>
      <c r="SF286"/>
      <c r="SG286"/>
      <c r="SH286"/>
      <c r="SI286"/>
      <c r="SJ286"/>
      <c r="SK286"/>
      <c r="SL286"/>
      <c r="SM286"/>
      <c r="SN286"/>
      <c r="SO286"/>
      <c r="SP286"/>
      <c r="SQ286"/>
      <c r="SR286"/>
      <c r="SS286"/>
      <c r="ST286"/>
      <c r="SU286"/>
      <c r="SV286"/>
      <c r="SW286"/>
      <c r="SX286"/>
      <c r="SY286"/>
      <c r="SZ286"/>
      <c r="TA286"/>
      <c r="TB286"/>
      <c r="TC286"/>
      <c r="TD286"/>
      <c r="TE286"/>
      <c r="TF286"/>
      <c r="TG286"/>
      <c r="TH286"/>
      <c r="TI286"/>
      <c r="TJ286"/>
      <c r="TK286"/>
      <c r="TL286"/>
      <c r="TM286"/>
      <c r="TN286"/>
      <c r="TO286"/>
      <c r="TP286"/>
      <c r="TQ286"/>
      <c r="TR286"/>
      <c r="TS286"/>
      <c r="TT286"/>
      <c r="TU286"/>
      <c r="TV286"/>
      <c r="TW286"/>
      <c r="TX286"/>
      <c r="TY286"/>
      <c r="TZ286"/>
      <c r="UA286"/>
      <c r="UB286"/>
      <c r="UC286"/>
      <c r="UD286"/>
      <c r="UE286"/>
      <c r="UF286"/>
      <c r="UG286"/>
      <c r="UH286"/>
      <c r="UI286"/>
      <c r="UJ286"/>
      <c r="UK286"/>
      <c r="UL286"/>
      <c r="UM286"/>
      <c r="UN286"/>
      <c r="UO286"/>
      <c r="UP286"/>
      <c r="UQ286"/>
      <c r="UR286"/>
      <c r="US286"/>
      <c r="UT286"/>
      <c r="UU286"/>
      <c r="UV286"/>
      <c r="UW286"/>
      <c r="UX286"/>
      <c r="UY286"/>
      <c r="UZ286"/>
      <c r="VA286"/>
      <c r="VB286"/>
      <c r="VC286"/>
      <c r="VD286"/>
      <c r="VE286"/>
      <c r="VF286"/>
      <c r="VG286"/>
      <c r="VH286"/>
      <c r="VI286"/>
      <c r="VJ286"/>
      <c r="VK286"/>
      <c r="VL286"/>
      <c r="VM286"/>
      <c r="VN286"/>
      <c r="VO286"/>
      <c r="VP286"/>
      <c r="VQ286"/>
      <c r="VR286"/>
      <c r="VS286"/>
      <c r="VT286"/>
      <c r="VU286"/>
      <c r="VV286"/>
      <c r="VW286"/>
      <c r="VX286"/>
      <c r="VY286"/>
      <c r="VZ286"/>
      <c r="WA286"/>
      <c r="WB286"/>
      <c r="WC286"/>
      <c r="WD286"/>
      <c r="WE286"/>
      <c r="WF286"/>
      <c r="WG286"/>
      <c r="WH286"/>
      <c r="WI286"/>
      <c r="WJ286"/>
      <c r="WK286"/>
      <c r="WL286"/>
      <c r="WM286"/>
      <c r="WN286"/>
      <c r="WO286"/>
      <c r="WP286"/>
      <c r="WQ286"/>
      <c r="WR286"/>
      <c r="WS286"/>
      <c r="WT286"/>
      <c r="WU286"/>
      <c r="WV286"/>
      <c r="WW286"/>
      <c r="WX286"/>
      <c r="WY286"/>
      <c r="WZ286"/>
      <c r="XA286"/>
      <c r="XB286"/>
      <c r="XC286"/>
      <c r="XD286"/>
      <c r="XE286"/>
      <c r="XF286"/>
      <c r="XG286"/>
      <c r="XH286"/>
      <c r="XI286"/>
      <c r="XJ286"/>
      <c r="XK286"/>
      <c r="XL286"/>
      <c r="XM286"/>
      <c r="XN286"/>
      <c r="XO286"/>
      <c r="XP286"/>
      <c r="XQ286"/>
      <c r="XR286"/>
      <c r="XS286"/>
      <c r="XT286"/>
      <c r="XU286"/>
      <c r="XV286"/>
      <c r="XW286"/>
      <c r="XX286"/>
      <c r="XY286"/>
      <c r="XZ286"/>
      <c r="YA286"/>
      <c r="YB286"/>
      <c r="YC286"/>
      <c r="YD286"/>
      <c r="YE286"/>
      <c r="YF286"/>
      <c r="YG286"/>
      <c r="YH286"/>
      <c r="YI286"/>
      <c r="YJ286"/>
      <c r="YK286"/>
      <c r="YL286"/>
      <c r="YM286"/>
      <c r="YN286"/>
      <c r="YO286"/>
      <c r="YP286"/>
      <c r="YQ286"/>
      <c r="YR286"/>
      <c r="YS286"/>
      <c r="YT286"/>
      <c r="YU286"/>
      <c r="YV286"/>
      <c r="YW286"/>
      <c r="YX286"/>
      <c r="YY286"/>
      <c r="YZ286"/>
      <c r="ZA286"/>
      <c r="ZB286"/>
      <c r="ZC286"/>
      <c r="ZD286"/>
      <c r="ZE286"/>
      <c r="ZF286"/>
      <c r="ZG286"/>
      <c r="ZH286"/>
      <c r="ZI286"/>
      <c r="ZJ286"/>
      <c r="ZK286"/>
      <c r="ZL286"/>
      <c r="ZM286"/>
      <c r="ZN286"/>
      <c r="ZO286"/>
      <c r="ZP286"/>
      <c r="ZQ286"/>
      <c r="ZR286"/>
      <c r="ZS286"/>
      <c r="ZT286"/>
      <c r="ZU286"/>
      <c r="ZV286"/>
      <c r="ZW286"/>
      <c r="ZX286"/>
      <c r="ZY286"/>
      <c r="ZZ286"/>
      <c r="AAA286"/>
      <c r="AAB286"/>
      <c r="AAC286"/>
      <c r="AAD286"/>
      <c r="AAE286"/>
      <c r="AAF286"/>
      <c r="AAG286"/>
      <c r="AAH286"/>
      <c r="AAI286"/>
      <c r="AAJ286"/>
      <c r="AAK286"/>
      <c r="AAL286"/>
      <c r="AAM286"/>
      <c r="AAN286"/>
      <c r="AAO286"/>
      <c r="AAP286"/>
      <c r="AAQ286"/>
      <c r="AAR286"/>
      <c r="AAS286"/>
      <c r="AAT286"/>
      <c r="AAU286"/>
      <c r="AAV286"/>
      <c r="AAW286"/>
      <c r="AAX286"/>
      <c r="AAY286"/>
      <c r="AAZ286"/>
      <c r="ABA286"/>
      <c r="ABB286"/>
      <c r="ABC286"/>
      <c r="ABD286"/>
      <c r="ABE286"/>
      <c r="ABF286"/>
      <c r="ABG286"/>
      <c r="ABH286"/>
      <c r="ABI286"/>
      <c r="ABJ286"/>
      <c r="ABK286"/>
      <c r="ABL286"/>
      <c r="ABM286"/>
      <c r="ABN286"/>
      <c r="ABO286"/>
      <c r="ABP286"/>
      <c r="ABQ286"/>
      <c r="ABR286"/>
      <c r="ABS286"/>
      <c r="ABT286"/>
      <c r="ABU286"/>
      <c r="ABV286"/>
      <c r="ABW286"/>
      <c r="ABX286"/>
      <c r="ABY286"/>
      <c r="ABZ286"/>
      <c r="ACA286"/>
      <c r="ACB286"/>
      <c r="ACC286"/>
      <c r="ACD286"/>
      <c r="ACE286"/>
      <c r="ACF286"/>
      <c r="ACG286"/>
      <c r="ACH286"/>
      <c r="ACI286"/>
      <c r="ACJ286"/>
      <c r="ACK286"/>
      <c r="ACL286"/>
      <c r="ACM286"/>
      <c r="ACN286"/>
      <c r="ACO286"/>
      <c r="ACP286"/>
      <c r="ACQ286"/>
      <c r="ACR286"/>
      <c r="ACS286"/>
      <c r="ACT286"/>
      <c r="ACU286"/>
      <c r="ACV286"/>
      <c r="ACW286"/>
      <c r="ACX286"/>
      <c r="ACY286"/>
      <c r="ACZ286"/>
      <c r="ADA286"/>
      <c r="ADB286"/>
      <c r="ADC286"/>
      <c r="ADD286"/>
      <c r="ADE286"/>
      <c r="ADF286"/>
      <c r="ADG286"/>
      <c r="ADH286"/>
      <c r="ADI286"/>
      <c r="ADJ286"/>
      <c r="ADK286"/>
      <c r="ADL286"/>
      <c r="ADM286"/>
      <c r="ADN286"/>
      <c r="ADO286"/>
      <c r="ADP286"/>
      <c r="ADQ286"/>
      <c r="ADR286"/>
      <c r="ADS286"/>
      <c r="ADT286"/>
      <c r="ADU286"/>
      <c r="ADV286"/>
      <c r="ADW286"/>
      <c r="ADX286"/>
      <c r="ADY286"/>
      <c r="ADZ286"/>
      <c r="AEA286"/>
      <c r="AEB286"/>
      <c r="AEC286"/>
      <c r="AED286"/>
      <c r="AEE286"/>
      <c r="AEF286"/>
      <c r="AEG286"/>
      <c r="AEH286"/>
      <c r="AEI286"/>
      <c r="AEJ286"/>
      <c r="AEK286"/>
      <c r="AEL286"/>
      <c r="AEM286"/>
      <c r="AEN286"/>
      <c r="AEO286"/>
      <c r="AEP286"/>
      <c r="AEQ286"/>
      <c r="AER286"/>
      <c r="AES286"/>
      <c r="AET286"/>
      <c r="AEU286"/>
      <c r="AEV286"/>
      <c r="AEW286"/>
      <c r="AEX286"/>
      <c r="AEY286"/>
      <c r="AEZ286"/>
      <c r="AFA286"/>
      <c r="AFB286"/>
      <c r="AFC286"/>
      <c r="AFD286"/>
      <c r="AFE286"/>
      <c r="AFF286"/>
      <c r="AFG286"/>
      <c r="AFH286"/>
      <c r="AFI286"/>
      <c r="AFJ286"/>
      <c r="AFK286"/>
      <c r="AFL286"/>
      <c r="AFM286"/>
      <c r="AFN286"/>
      <c r="AFO286"/>
      <c r="AFP286"/>
      <c r="AFQ286"/>
      <c r="AFR286"/>
      <c r="AFS286"/>
      <c r="AFT286"/>
      <c r="AFU286"/>
      <c r="AFV286"/>
      <c r="AFW286"/>
      <c r="AFX286"/>
      <c r="AFY286"/>
      <c r="AFZ286"/>
      <c r="AGA286"/>
      <c r="AGB286"/>
      <c r="AGC286"/>
      <c r="AGD286"/>
      <c r="AGE286"/>
      <c r="AGF286"/>
      <c r="AGG286"/>
      <c r="AGH286"/>
      <c r="AGI286"/>
      <c r="AGJ286"/>
      <c r="AGK286"/>
      <c r="AGL286"/>
      <c r="AGM286"/>
      <c r="AGN286"/>
      <c r="AGO286"/>
      <c r="AGP286"/>
      <c r="AGQ286"/>
      <c r="AGR286"/>
      <c r="AGS286"/>
      <c r="AGT286"/>
      <c r="AGU286"/>
      <c r="AGV286"/>
      <c r="AGW286"/>
      <c r="AGX286"/>
      <c r="AGY286"/>
      <c r="AGZ286"/>
      <c r="AHA286"/>
      <c r="AHB286"/>
      <c r="AHC286"/>
      <c r="AHD286"/>
      <c r="AHE286"/>
      <c r="AHF286"/>
      <c r="AHG286"/>
      <c r="AHH286"/>
      <c r="AHI286"/>
      <c r="AHJ286"/>
      <c r="AHK286"/>
      <c r="AHL286"/>
      <c r="AHM286"/>
      <c r="AHN286"/>
      <c r="AHO286"/>
      <c r="AHP286"/>
      <c r="AHQ286"/>
      <c r="AHR286"/>
      <c r="AHS286"/>
      <c r="AHT286"/>
      <c r="AHU286"/>
      <c r="AHV286"/>
      <c r="AHW286"/>
      <c r="AHX286"/>
      <c r="AHY286"/>
      <c r="AHZ286"/>
      <c r="AIA286"/>
      <c r="AIB286"/>
      <c r="AIC286"/>
      <c r="AID286"/>
      <c r="AIE286"/>
      <c r="AIF286"/>
      <c r="AIG286"/>
      <c r="AIH286"/>
      <c r="AII286"/>
      <c r="AIJ286"/>
      <c r="AIK286"/>
      <c r="AIL286"/>
      <c r="AIM286"/>
      <c r="AIN286"/>
      <c r="AIO286"/>
      <c r="AIP286"/>
      <c r="AIQ286"/>
      <c r="AIR286"/>
      <c r="AIS286"/>
      <c r="AIT286"/>
      <c r="AIU286"/>
      <c r="AIV286"/>
      <c r="AIW286"/>
      <c r="AIX286"/>
      <c r="AIY286"/>
      <c r="AIZ286"/>
      <c r="AJA286"/>
      <c r="AJB286"/>
      <c r="AJC286"/>
      <c r="AJD286"/>
      <c r="AJE286"/>
      <c r="AJF286"/>
      <c r="AJG286"/>
      <c r="AJH286"/>
      <c r="AJI286"/>
      <c r="AJJ286"/>
      <c r="AJK286"/>
      <c r="AJL286"/>
      <c r="AJM286"/>
      <c r="AJN286"/>
      <c r="AJO286"/>
      <c r="AJP286"/>
      <c r="AJQ286"/>
      <c r="AJR286"/>
      <c r="AJS286"/>
      <c r="AJT286"/>
      <c r="AJU286"/>
      <c r="AJV286"/>
      <c r="AJW286"/>
      <c r="AJX286"/>
      <c r="AJY286"/>
      <c r="AJZ286"/>
      <c r="AKA286"/>
      <c r="AKB286"/>
      <c r="AKC286"/>
      <c r="AKD286"/>
      <c r="AKE286"/>
      <c r="AKF286"/>
      <c r="AKG286"/>
      <c r="AKH286"/>
      <c r="AKI286"/>
      <c r="AKJ286"/>
      <c r="AKK286"/>
      <c r="AKL286"/>
      <c r="AKM286"/>
      <c r="AKN286"/>
      <c r="AKO286"/>
      <c r="AKP286"/>
      <c r="AKQ286"/>
      <c r="AKR286"/>
      <c r="AKS286"/>
      <c r="AKT286"/>
      <c r="AKU286"/>
      <c r="AKV286"/>
      <c r="AKW286"/>
      <c r="AKX286"/>
      <c r="AKY286"/>
      <c r="AKZ286"/>
      <c r="ALA286"/>
      <c r="ALB286"/>
      <c r="ALC286"/>
      <c r="ALD286"/>
      <c r="ALE286"/>
      <c r="ALF286"/>
      <c r="ALG286"/>
      <c r="ALH286"/>
      <c r="ALI286"/>
      <c r="ALJ286"/>
      <c r="ALK286"/>
      <c r="ALL286"/>
      <c r="ALM286"/>
      <c r="ALN286"/>
      <c r="ALO286"/>
      <c r="ALP286"/>
      <c r="ALQ286"/>
      <c r="ALR286"/>
      <c r="ALS286"/>
      <c r="ALT286"/>
      <c r="ALU286"/>
      <c r="ALV286"/>
      <c r="ALW286"/>
      <c r="ALX286"/>
      <c r="ALY286"/>
      <c r="ALZ286"/>
      <c r="AMA286"/>
      <c r="AMB286"/>
      <c r="AMC286"/>
      <c r="AMD286"/>
      <c r="AME286"/>
      <c r="AMF286"/>
      <c r="AMG286"/>
      <c r="AMH286"/>
      <c r="AMI286"/>
      <c r="AMJ286"/>
    </row>
    <row r="287" spans="1:1024">
      <c r="A287" s="133"/>
      <c r="B287" s="215" t="s">
        <v>315</v>
      </c>
      <c r="C287" s="222">
        <f t="shared" ref="C287:Q287" si="14">C281+C282+C283</f>
        <v>19</v>
      </c>
      <c r="D287" s="222">
        <f t="shared" si="14"/>
        <v>10.5</v>
      </c>
      <c r="E287" s="229">
        <f t="shared" si="14"/>
        <v>6</v>
      </c>
      <c r="F287" s="229">
        <f t="shared" si="14"/>
        <v>17.5</v>
      </c>
      <c r="G287" s="229">
        <f t="shared" si="14"/>
        <v>11.5</v>
      </c>
      <c r="H287" s="229">
        <f t="shared" si="14"/>
        <v>17.8</v>
      </c>
      <c r="I287" s="229">
        <f t="shared" si="14"/>
        <v>12</v>
      </c>
      <c r="J287" s="229">
        <f t="shared" si="14"/>
        <v>10</v>
      </c>
      <c r="K287" s="229">
        <f t="shared" si="14"/>
        <v>16</v>
      </c>
      <c r="L287" s="229">
        <f t="shared" si="14"/>
        <v>24</v>
      </c>
      <c r="M287" s="230">
        <f t="shared" si="14"/>
        <v>10</v>
      </c>
      <c r="N287" s="229">
        <f t="shared" si="14"/>
        <v>7.5</v>
      </c>
      <c r="O287" s="229">
        <f t="shared" si="14"/>
        <v>0</v>
      </c>
      <c r="P287" s="229">
        <f t="shared" si="14"/>
        <v>0</v>
      </c>
      <c r="Q287" s="229">
        <f t="shared" si="14"/>
        <v>0</v>
      </c>
      <c r="R287" s="223">
        <f t="shared" si="13"/>
        <v>161.80000000000001</v>
      </c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  <c r="IW287"/>
      <c r="IX287"/>
      <c r="IY287"/>
      <c r="IZ287"/>
      <c r="JA287"/>
      <c r="JB287"/>
      <c r="JC287"/>
      <c r="JD287"/>
      <c r="JE287"/>
      <c r="JF287"/>
      <c r="JG287"/>
      <c r="JH287"/>
      <c r="JI287"/>
      <c r="JJ287"/>
      <c r="JK287"/>
      <c r="JL287"/>
      <c r="JM287"/>
      <c r="JN287"/>
      <c r="JO287"/>
      <c r="JP287"/>
      <c r="JQ287"/>
      <c r="JR287"/>
      <c r="JS287"/>
      <c r="JT287"/>
      <c r="JU287"/>
      <c r="JV287"/>
      <c r="JW287"/>
      <c r="JX287"/>
      <c r="JY287"/>
      <c r="JZ287"/>
      <c r="KA287"/>
      <c r="KB287"/>
      <c r="KC287"/>
      <c r="KD287"/>
      <c r="KE287"/>
      <c r="KF287"/>
      <c r="KG287"/>
      <c r="KH287"/>
      <c r="KI287"/>
      <c r="KJ287"/>
      <c r="KK287"/>
      <c r="KL287"/>
      <c r="KM287"/>
      <c r="KN287"/>
      <c r="KO287"/>
      <c r="KP287"/>
      <c r="KQ287"/>
      <c r="KR287"/>
      <c r="KS287"/>
      <c r="KT287"/>
      <c r="KU287"/>
      <c r="KV287"/>
      <c r="KW287"/>
      <c r="KX287"/>
      <c r="KY287"/>
      <c r="KZ287"/>
      <c r="LA287"/>
      <c r="LB287"/>
      <c r="LC287"/>
      <c r="LD287"/>
      <c r="LE287"/>
      <c r="LF287"/>
      <c r="LG287"/>
      <c r="LH287"/>
      <c r="LI287"/>
      <c r="LJ287"/>
      <c r="LK287"/>
      <c r="LL287"/>
      <c r="LM287"/>
      <c r="LN287"/>
      <c r="LO287"/>
      <c r="LP287"/>
      <c r="LQ287"/>
      <c r="LR287"/>
      <c r="LS287"/>
      <c r="LT287"/>
      <c r="LU287"/>
      <c r="LV287"/>
      <c r="LW287"/>
      <c r="LX287"/>
      <c r="LY287"/>
      <c r="LZ287"/>
      <c r="MA287"/>
      <c r="MB287"/>
      <c r="MC287"/>
      <c r="MD287"/>
      <c r="ME287"/>
      <c r="MF287"/>
      <c r="MG287"/>
      <c r="MH287"/>
      <c r="MI287"/>
      <c r="MJ287"/>
      <c r="MK287"/>
      <c r="ML287"/>
      <c r="MM287"/>
      <c r="MN287"/>
      <c r="MO287"/>
      <c r="MP287"/>
      <c r="MQ287"/>
      <c r="MR287"/>
      <c r="MS287"/>
      <c r="MT287"/>
      <c r="MU287"/>
      <c r="MV287"/>
      <c r="MW287"/>
      <c r="MX287"/>
      <c r="MY287"/>
      <c r="MZ287"/>
      <c r="NA287"/>
      <c r="NB287"/>
      <c r="NC287"/>
      <c r="ND287"/>
      <c r="NE287"/>
      <c r="NF287"/>
      <c r="NG287"/>
      <c r="NH287"/>
      <c r="NI287"/>
      <c r="NJ287"/>
      <c r="NK287"/>
      <c r="NL287"/>
      <c r="NM287"/>
      <c r="NN287"/>
      <c r="NO287"/>
      <c r="NP287"/>
      <c r="NQ287"/>
      <c r="NR287"/>
      <c r="NS287"/>
      <c r="NT287"/>
      <c r="NU287"/>
      <c r="NV287"/>
      <c r="NW287"/>
      <c r="NX287"/>
      <c r="NY287"/>
      <c r="NZ287"/>
      <c r="OA287"/>
      <c r="OB287"/>
      <c r="OC287"/>
      <c r="OD287"/>
      <c r="OE287"/>
      <c r="OF287"/>
      <c r="OG287"/>
      <c r="OH287"/>
      <c r="OI287"/>
      <c r="OJ287"/>
      <c r="OK287"/>
      <c r="OL287"/>
      <c r="OM287"/>
      <c r="ON287"/>
      <c r="OO287"/>
      <c r="OP287"/>
      <c r="OQ287"/>
      <c r="OR287"/>
      <c r="OS287"/>
      <c r="OT287"/>
      <c r="OU287"/>
      <c r="OV287"/>
      <c r="OW287"/>
      <c r="OX287"/>
      <c r="OY287"/>
      <c r="OZ287"/>
      <c r="PA287"/>
      <c r="PB287"/>
      <c r="PC287"/>
      <c r="PD287"/>
      <c r="PE287"/>
      <c r="PF287"/>
      <c r="PG287"/>
      <c r="PH287"/>
      <c r="PI287"/>
      <c r="PJ287"/>
      <c r="PK287"/>
      <c r="PL287"/>
      <c r="PM287"/>
      <c r="PN287"/>
      <c r="PO287"/>
      <c r="PP287"/>
      <c r="PQ287"/>
      <c r="PR287"/>
      <c r="PS287"/>
      <c r="PT287"/>
      <c r="PU287"/>
      <c r="PV287"/>
      <c r="PW287"/>
      <c r="PX287"/>
      <c r="PY287"/>
      <c r="PZ287"/>
      <c r="QA287"/>
      <c r="QB287"/>
      <c r="QC287"/>
      <c r="QD287"/>
      <c r="QE287"/>
      <c r="QF287"/>
      <c r="QG287"/>
      <c r="QH287"/>
      <c r="QI287"/>
      <c r="QJ287"/>
      <c r="QK287"/>
      <c r="QL287"/>
      <c r="QM287"/>
      <c r="QN287"/>
      <c r="QO287"/>
      <c r="QP287"/>
      <c r="QQ287"/>
      <c r="QR287"/>
      <c r="QS287"/>
      <c r="QT287"/>
      <c r="QU287"/>
      <c r="QV287"/>
      <c r="QW287"/>
      <c r="QX287"/>
      <c r="QY287"/>
      <c r="QZ287"/>
      <c r="RA287"/>
      <c r="RB287"/>
      <c r="RC287"/>
      <c r="RD287"/>
      <c r="RE287"/>
      <c r="RF287"/>
      <c r="RG287"/>
      <c r="RH287"/>
      <c r="RI287"/>
      <c r="RJ287"/>
      <c r="RK287"/>
      <c r="RL287"/>
      <c r="RM287"/>
      <c r="RN287"/>
      <c r="RO287"/>
      <c r="RP287"/>
      <c r="RQ287"/>
      <c r="RR287"/>
      <c r="RS287"/>
      <c r="RT287"/>
      <c r="RU287"/>
      <c r="RV287"/>
      <c r="RW287"/>
      <c r="RX287"/>
      <c r="RY287"/>
      <c r="RZ287"/>
      <c r="SA287"/>
      <c r="SB287"/>
      <c r="SC287"/>
      <c r="SD287"/>
      <c r="SE287"/>
      <c r="SF287"/>
      <c r="SG287"/>
      <c r="SH287"/>
      <c r="SI287"/>
      <c r="SJ287"/>
      <c r="SK287"/>
      <c r="SL287"/>
      <c r="SM287"/>
      <c r="SN287"/>
      <c r="SO287"/>
      <c r="SP287"/>
      <c r="SQ287"/>
      <c r="SR287"/>
      <c r="SS287"/>
      <c r="ST287"/>
      <c r="SU287"/>
      <c r="SV287"/>
      <c r="SW287"/>
      <c r="SX287"/>
      <c r="SY287"/>
      <c r="SZ287"/>
      <c r="TA287"/>
      <c r="TB287"/>
      <c r="TC287"/>
      <c r="TD287"/>
      <c r="TE287"/>
      <c r="TF287"/>
      <c r="TG287"/>
      <c r="TH287"/>
      <c r="TI287"/>
      <c r="TJ287"/>
      <c r="TK287"/>
      <c r="TL287"/>
      <c r="TM287"/>
      <c r="TN287"/>
      <c r="TO287"/>
      <c r="TP287"/>
      <c r="TQ287"/>
      <c r="TR287"/>
      <c r="TS287"/>
      <c r="TT287"/>
      <c r="TU287"/>
      <c r="TV287"/>
      <c r="TW287"/>
      <c r="TX287"/>
      <c r="TY287"/>
      <c r="TZ287"/>
      <c r="UA287"/>
      <c r="UB287"/>
      <c r="UC287"/>
      <c r="UD287"/>
      <c r="UE287"/>
      <c r="UF287"/>
      <c r="UG287"/>
      <c r="UH287"/>
      <c r="UI287"/>
      <c r="UJ287"/>
      <c r="UK287"/>
      <c r="UL287"/>
      <c r="UM287"/>
      <c r="UN287"/>
      <c r="UO287"/>
      <c r="UP287"/>
      <c r="UQ287"/>
      <c r="UR287"/>
      <c r="US287"/>
      <c r="UT287"/>
      <c r="UU287"/>
      <c r="UV287"/>
      <c r="UW287"/>
      <c r="UX287"/>
      <c r="UY287"/>
      <c r="UZ287"/>
      <c r="VA287"/>
      <c r="VB287"/>
      <c r="VC287"/>
      <c r="VD287"/>
      <c r="VE287"/>
      <c r="VF287"/>
      <c r="VG287"/>
      <c r="VH287"/>
      <c r="VI287"/>
      <c r="VJ287"/>
      <c r="VK287"/>
      <c r="VL287"/>
      <c r="VM287"/>
      <c r="VN287"/>
      <c r="VO287"/>
      <c r="VP287"/>
      <c r="VQ287"/>
      <c r="VR287"/>
      <c r="VS287"/>
      <c r="VT287"/>
      <c r="VU287"/>
      <c r="VV287"/>
      <c r="VW287"/>
      <c r="VX287"/>
      <c r="VY287"/>
      <c r="VZ287"/>
      <c r="WA287"/>
      <c r="WB287"/>
      <c r="WC287"/>
      <c r="WD287"/>
      <c r="WE287"/>
      <c r="WF287"/>
      <c r="WG287"/>
      <c r="WH287"/>
      <c r="WI287"/>
      <c r="WJ287"/>
      <c r="WK287"/>
      <c r="WL287"/>
      <c r="WM287"/>
      <c r="WN287"/>
      <c r="WO287"/>
      <c r="WP287"/>
      <c r="WQ287"/>
      <c r="WR287"/>
      <c r="WS287"/>
      <c r="WT287"/>
      <c r="WU287"/>
      <c r="WV287"/>
      <c r="WW287"/>
      <c r="WX287"/>
      <c r="WY287"/>
      <c r="WZ287"/>
      <c r="XA287"/>
      <c r="XB287"/>
      <c r="XC287"/>
      <c r="XD287"/>
      <c r="XE287"/>
      <c r="XF287"/>
      <c r="XG287"/>
      <c r="XH287"/>
      <c r="XI287"/>
      <c r="XJ287"/>
      <c r="XK287"/>
      <c r="XL287"/>
      <c r="XM287"/>
      <c r="XN287"/>
      <c r="XO287"/>
      <c r="XP287"/>
      <c r="XQ287"/>
      <c r="XR287"/>
      <c r="XS287"/>
      <c r="XT287"/>
      <c r="XU287"/>
      <c r="XV287"/>
      <c r="XW287"/>
      <c r="XX287"/>
      <c r="XY287"/>
      <c r="XZ287"/>
      <c r="YA287"/>
      <c r="YB287"/>
      <c r="YC287"/>
      <c r="YD287"/>
      <c r="YE287"/>
      <c r="YF287"/>
      <c r="YG287"/>
      <c r="YH287"/>
      <c r="YI287"/>
      <c r="YJ287"/>
      <c r="YK287"/>
      <c r="YL287"/>
      <c r="YM287"/>
      <c r="YN287"/>
      <c r="YO287"/>
      <c r="YP287"/>
      <c r="YQ287"/>
      <c r="YR287"/>
      <c r="YS287"/>
      <c r="YT287"/>
      <c r="YU287"/>
      <c r="YV287"/>
      <c r="YW287"/>
      <c r="YX287"/>
      <c r="YY287"/>
      <c r="YZ287"/>
      <c r="ZA287"/>
      <c r="ZB287"/>
      <c r="ZC287"/>
      <c r="ZD287"/>
      <c r="ZE287"/>
      <c r="ZF287"/>
      <c r="ZG287"/>
      <c r="ZH287"/>
      <c r="ZI287"/>
      <c r="ZJ287"/>
      <c r="ZK287"/>
      <c r="ZL287"/>
      <c r="ZM287"/>
      <c r="ZN287"/>
      <c r="ZO287"/>
      <c r="ZP287"/>
      <c r="ZQ287"/>
      <c r="ZR287"/>
      <c r="ZS287"/>
      <c r="ZT287"/>
      <c r="ZU287"/>
      <c r="ZV287"/>
      <c r="ZW287"/>
      <c r="ZX287"/>
      <c r="ZY287"/>
      <c r="ZZ287"/>
      <c r="AAA287"/>
      <c r="AAB287"/>
      <c r="AAC287"/>
      <c r="AAD287"/>
      <c r="AAE287"/>
      <c r="AAF287"/>
      <c r="AAG287"/>
      <c r="AAH287"/>
      <c r="AAI287"/>
      <c r="AAJ287"/>
      <c r="AAK287"/>
      <c r="AAL287"/>
      <c r="AAM287"/>
      <c r="AAN287"/>
      <c r="AAO287"/>
      <c r="AAP287"/>
      <c r="AAQ287"/>
      <c r="AAR287"/>
      <c r="AAS287"/>
      <c r="AAT287"/>
      <c r="AAU287"/>
      <c r="AAV287"/>
      <c r="AAW287"/>
      <c r="AAX287"/>
      <c r="AAY287"/>
      <c r="AAZ287"/>
      <c r="ABA287"/>
      <c r="ABB287"/>
      <c r="ABC287"/>
      <c r="ABD287"/>
      <c r="ABE287"/>
      <c r="ABF287"/>
      <c r="ABG287"/>
      <c r="ABH287"/>
      <c r="ABI287"/>
      <c r="ABJ287"/>
      <c r="ABK287"/>
      <c r="ABL287"/>
      <c r="ABM287"/>
      <c r="ABN287"/>
      <c r="ABO287"/>
      <c r="ABP287"/>
      <c r="ABQ287"/>
      <c r="ABR287"/>
      <c r="ABS287"/>
      <c r="ABT287"/>
      <c r="ABU287"/>
      <c r="ABV287"/>
      <c r="ABW287"/>
      <c r="ABX287"/>
      <c r="ABY287"/>
      <c r="ABZ287"/>
      <c r="ACA287"/>
      <c r="ACB287"/>
      <c r="ACC287"/>
      <c r="ACD287"/>
      <c r="ACE287"/>
      <c r="ACF287"/>
      <c r="ACG287"/>
      <c r="ACH287"/>
      <c r="ACI287"/>
      <c r="ACJ287"/>
      <c r="ACK287"/>
      <c r="ACL287"/>
      <c r="ACM287"/>
      <c r="ACN287"/>
      <c r="ACO287"/>
      <c r="ACP287"/>
      <c r="ACQ287"/>
      <c r="ACR287"/>
      <c r="ACS287"/>
      <c r="ACT287"/>
      <c r="ACU287"/>
      <c r="ACV287"/>
      <c r="ACW287"/>
      <c r="ACX287"/>
      <c r="ACY287"/>
      <c r="ACZ287"/>
      <c r="ADA287"/>
      <c r="ADB287"/>
      <c r="ADC287"/>
      <c r="ADD287"/>
      <c r="ADE287"/>
      <c r="ADF287"/>
      <c r="ADG287"/>
      <c r="ADH287"/>
      <c r="ADI287"/>
      <c r="ADJ287"/>
      <c r="ADK287"/>
      <c r="ADL287"/>
      <c r="ADM287"/>
      <c r="ADN287"/>
      <c r="ADO287"/>
      <c r="ADP287"/>
      <c r="ADQ287"/>
      <c r="ADR287"/>
      <c r="ADS287"/>
      <c r="ADT287"/>
      <c r="ADU287"/>
      <c r="ADV287"/>
      <c r="ADW287"/>
      <c r="ADX287"/>
      <c r="ADY287"/>
      <c r="ADZ287"/>
      <c r="AEA287"/>
      <c r="AEB287"/>
      <c r="AEC287"/>
      <c r="AED287"/>
      <c r="AEE287"/>
      <c r="AEF287"/>
      <c r="AEG287"/>
      <c r="AEH287"/>
      <c r="AEI287"/>
      <c r="AEJ287"/>
      <c r="AEK287"/>
      <c r="AEL287"/>
      <c r="AEM287"/>
      <c r="AEN287"/>
      <c r="AEO287"/>
      <c r="AEP287"/>
      <c r="AEQ287"/>
      <c r="AER287"/>
      <c r="AES287"/>
      <c r="AET287"/>
      <c r="AEU287"/>
      <c r="AEV287"/>
      <c r="AEW287"/>
      <c r="AEX287"/>
      <c r="AEY287"/>
      <c r="AEZ287"/>
      <c r="AFA287"/>
      <c r="AFB287"/>
      <c r="AFC287"/>
      <c r="AFD287"/>
      <c r="AFE287"/>
      <c r="AFF287"/>
      <c r="AFG287"/>
      <c r="AFH287"/>
      <c r="AFI287"/>
      <c r="AFJ287"/>
      <c r="AFK287"/>
      <c r="AFL287"/>
      <c r="AFM287"/>
      <c r="AFN287"/>
      <c r="AFO287"/>
      <c r="AFP287"/>
      <c r="AFQ287"/>
      <c r="AFR287"/>
      <c r="AFS287"/>
      <c r="AFT287"/>
      <c r="AFU287"/>
      <c r="AFV287"/>
      <c r="AFW287"/>
      <c r="AFX287"/>
      <c r="AFY287"/>
      <c r="AFZ287"/>
      <c r="AGA287"/>
      <c r="AGB287"/>
      <c r="AGC287"/>
      <c r="AGD287"/>
      <c r="AGE287"/>
      <c r="AGF287"/>
      <c r="AGG287"/>
      <c r="AGH287"/>
      <c r="AGI287"/>
      <c r="AGJ287"/>
      <c r="AGK287"/>
      <c r="AGL287"/>
      <c r="AGM287"/>
      <c r="AGN287"/>
      <c r="AGO287"/>
      <c r="AGP287"/>
      <c r="AGQ287"/>
      <c r="AGR287"/>
      <c r="AGS287"/>
      <c r="AGT287"/>
      <c r="AGU287"/>
      <c r="AGV287"/>
      <c r="AGW287"/>
      <c r="AGX287"/>
      <c r="AGY287"/>
      <c r="AGZ287"/>
      <c r="AHA287"/>
      <c r="AHB287"/>
      <c r="AHC287"/>
      <c r="AHD287"/>
      <c r="AHE287"/>
      <c r="AHF287"/>
      <c r="AHG287"/>
      <c r="AHH287"/>
      <c r="AHI287"/>
      <c r="AHJ287"/>
      <c r="AHK287"/>
      <c r="AHL287"/>
      <c r="AHM287"/>
      <c r="AHN287"/>
      <c r="AHO287"/>
      <c r="AHP287"/>
      <c r="AHQ287"/>
      <c r="AHR287"/>
      <c r="AHS287"/>
      <c r="AHT287"/>
      <c r="AHU287"/>
      <c r="AHV287"/>
      <c r="AHW287"/>
      <c r="AHX287"/>
      <c r="AHY287"/>
      <c r="AHZ287"/>
      <c r="AIA287"/>
      <c r="AIB287"/>
      <c r="AIC287"/>
      <c r="AID287"/>
      <c r="AIE287"/>
      <c r="AIF287"/>
      <c r="AIG287"/>
      <c r="AIH287"/>
      <c r="AII287"/>
      <c r="AIJ287"/>
      <c r="AIK287"/>
      <c r="AIL287"/>
      <c r="AIM287"/>
      <c r="AIN287"/>
      <c r="AIO287"/>
      <c r="AIP287"/>
      <c r="AIQ287"/>
      <c r="AIR287"/>
      <c r="AIS287"/>
      <c r="AIT287"/>
      <c r="AIU287"/>
      <c r="AIV287"/>
      <c r="AIW287"/>
      <c r="AIX287"/>
      <c r="AIY287"/>
      <c r="AIZ287"/>
      <c r="AJA287"/>
      <c r="AJB287"/>
      <c r="AJC287"/>
      <c r="AJD287"/>
      <c r="AJE287"/>
      <c r="AJF287"/>
      <c r="AJG287"/>
      <c r="AJH287"/>
      <c r="AJI287"/>
      <c r="AJJ287"/>
      <c r="AJK287"/>
      <c r="AJL287"/>
      <c r="AJM287"/>
      <c r="AJN287"/>
      <c r="AJO287"/>
      <c r="AJP287"/>
      <c r="AJQ287"/>
      <c r="AJR287"/>
      <c r="AJS287"/>
      <c r="AJT287"/>
      <c r="AJU287"/>
      <c r="AJV287"/>
      <c r="AJW287"/>
      <c r="AJX287"/>
      <c r="AJY287"/>
      <c r="AJZ287"/>
      <c r="AKA287"/>
      <c r="AKB287"/>
      <c r="AKC287"/>
      <c r="AKD287"/>
      <c r="AKE287"/>
      <c r="AKF287"/>
      <c r="AKG287"/>
      <c r="AKH287"/>
      <c r="AKI287"/>
      <c r="AKJ287"/>
      <c r="AKK287"/>
      <c r="AKL287"/>
      <c r="AKM287"/>
      <c r="AKN287"/>
      <c r="AKO287"/>
      <c r="AKP287"/>
      <c r="AKQ287"/>
      <c r="AKR287"/>
      <c r="AKS287"/>
      <c r="AKT287"/>
      <c r="AKU287"/>
      <c r="AKV287"/>
      <c r="AKW287"/>
      <c r="AKX287"/>
      <c r="AKY287"/>
      <c r="AKZ287"/>
      <c r="ALA287"/>
      <c r="ALB287"/>
      <c r="ALC287"/>
      <c r="ALD287"/>
      <c r="ALE287"/>
      <c r="ALF287"/>
      <c r="ALG287"/>
      <c r="ALH287"/>
      <c r="ALI287"/>
      <c r="ALJ287"/>
      <c r="ALK287"/>
      <c r="ALL287"/>
      <c r="ALM287"/>
      <c r="ALN287"/>
      <c r="ALO287"/>
      <c r="ALP287"/>
      <c r="ALQ287"/>
      <c r="ALR287"/>
      <c r="ALS287"/>
      <c r="ALT287"/>
      <c r="ALU287"/>
      <c r="ALV287"/>
      <c r="ALW287"/>
      <c r="ALX287"/>
      <c r="ALY287"/>
      <c r="ALZ287"/>
      <c r="AMA287"/>
      <c r="AMB287"/>
      <c r="AMC287"/>
      <c r="AMD287"/>
      <c r="AME287"/>
      <c r="AMF287"/>
      <c r="AMG287"/>
      <c r="AMH287"/>
      <c r="AMI287"/>
      <c r="AMJ287"/>
    </row>
    <row r="288" spans="1:1024">
      <c r="A288" s="133"/>
      <c r="B288" s="215" t="s">
        <v>316</v>
      </c>
      <c r="C288" s="222">
        <f t="shared" ref="C288:Q288" si="15">C284+C285+C286</f>
        <v>95.5</v>
      </c>
      <c r="D288" s="222">
        <f t="shared" si="15"/>
        <v>88</v>
      </c>
      <c r="E288" s="229">
        <f t="shared" si="15"/>
        <v>31</v>
      </c>
      <c r="F288" s="229">
        <f t="shared" si="15"/>
        <v>42.9</v>
      </c>
      <c r="G288" s="229">
        <f t="shared" si="15"/>
        <v>76</v>
      </c>
      <c r="H288" s="229">
        <f t="shared" si="15"/>
        <v>74</v>
      </c>
      <c r="I288" s="229">
        <f t="shared" si="15"/>
        <v>35</v>
      </c>
      <c r="J288" s="229">
        <f t="shared" si="15"/>
        <v>51</v>
      </c>
      <c r="K288" s="229">
        <f t="shared" si="15"/>
        <v>175</v>
      </c>
      <c r="L288" s="229">
        <f t="shared" si="15"/>
        <v>113</v>
      </c>
      <c r="M288" s="230">
        <f t="shared" si="15"/>
        <v>130.5</v>
      </c>
      <c r="N288" s="229">
        <f t="shared" si="15"/>
        <v>84.5</v>
      </c>
      <c r="O288" s="229">
        <f t="shared" si="15"/>
        <v>0</v>
      </c>
      <c r="P288" s="229">
        <f t="shared" si="15"/>
        <v>0</v>
      </c>
      <c r="Q288" s="229">
        <f t="shared" si="15"/>
        <v>0</v>
      </c>
      <c r="R288" s="223">
        <f t="shared" si="13"/>
        <v>996.4</v>
      </c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  <c r="IZ288"/>
      <c r="JA288"/>
      <c r="JB288"/>
      <c r="JC288"/>
      <c r="JD288"/>
      <c r="JE288"/>
      <c r="JF288"/>
      <c r="JG288"/>
      <c r="JH288"/>
      <c r="JI288"/>
      <c r="JJ288"/>
      <c r="JK288"/>
      <c r="JL288"/>
      <c r="JM288"/>
      <c r="JN288"/>
      <c r="JO288"/>
      <c r="JP288"/>
      <c r="JQ288"/>
      <c r="JR288"/>
      <c r="JS288"/>
      <c r="JT288"/>
      <c r="JU288"/>
      <c r="JV288"/>
      <c r="JW288"/>
      <c r="JX288"/>
      <c r="JY288"/>
      <c r="JZ288"/>
      <c r="KA288"/>
      <c r="KB288"/>
      <c r="KC288"/>
      <c r="KD288"/>
      <c r="KE288"/>
      <c r="KF288"/>
      <c r="KG288"/>
      <c r="KH288"/>
      <c r="KI288"/>
      <c r="KJ288"/>
      <c r="KK288"/>
      <c r="KL288"/>
      <c r="KM288"/>
      <c r="KN288"/>
      <c r="KO288"/>
      <c r="KP288"/>
      <c r="KQ288"/>
      <c r="KR288"/>
      <c r="KS288"/>
      <c r="KT288"/>
      <c r="KU288"/>
      <c r="KV288"/>
      <c r="KW288"/>
      <c r="KX288"/>
      <c r="KY288"/>
      <c r="KZ288"/>
      <c r="LA288"/>
      <c r="LB288"/>
      <c r="LC288"/>
      <c r="LD288"/>
      <c r="LE288"/>
      <c r="LF288"/>
      <c r="LG288"/>
      <c r="LH288"/>
      <c r="LI288"/>
      <c r="LJ288"/>
      <c r="LK288"/>
      <c r="LL288"/>
      <c r="LM288"/>
      <c r="LN288"/>
      <c r="LO288"/>
      <c r="LP288"/>
      <c r="LQ288"/>
      <c r="LR288"/>
      <c r="LS288"/>
      <c r="LT288"/>
      <c r="LU288"/>
      <c r="LV288"/>
      <c r="LW288"/>
      <c r="LX288"/>
      <c r="LY288"/>
      <c r="LZ288"/>
      <c r="MA288"/>
      <c r="MB288"/>
      <c r="MC288"/>
      <c r="MD288"/>
      <c r="ME288"/>
      <c r="MF288"/>
      <c r="MG288"/>
      <c r="MH288"/>
      <c r="MI288"/>
      <c r="MJ288"/>
      <c r="MK288"/>
      <c r="ML288"/>
      <c r="MM288"/>
      <c r="MN288"/>
      <c r="MO288"/>
      <c r="MP288"/>
      <c r="MQ288"/>
      <c r="MR288"/>
      <c r="MS288"/>
      <c r="MT288"/>
      <c r="MU288"/>
      <c r="MV288"/>
      <c r="MW288"/>
      <c r="MX288"/>
      <c r="MY288"/>
      <c r="MZ288"/>
      <c r="NA288"/>
      <c r="NB288"/>
      <c r="NC288"/>
      <c r="ND288"/>
      <c r="NE288"/>
      <c r="NF288"/>
      <c r="NG288"/>
      <c r="NH288"/>
      <c r="NI288"/>
      <c r="NJ288"/>
      <c r="NK288"/>
      <c r="NL288"/>
      <c r="NM288"/>
      <c r="NN288"/>
      <c r="NO288"/>
      <c r="NP288"/>
      <c r="NQ288"/>
      <c r="NR288"/>
      <c r="NS288"/>
      <c r="NT288"/>
      <c r="NU288"/>
      <c r="NV288"/>
      <c r="NW288"/>
      <c r="NX288"/>
      <c r="NY288"/>
      <c r="NZ288"/>
      <c r="OA288"/>
      <c r="OB288"/>
      <c r="OC288"/>
      <c r="OD288"/>
      <c r="OE288"/>
      <c r="OF288"/>
      <c r="OG288"/>
      <c r="OH288"/>
      <c r="OI288"/>
      <c r="OJ288"/>
      <c r="OK288"/>
      <c r="OL288"/>
      <c r="OM288"/>
      <c r="ON288"/>
      <c r="OO288"/>
      <c r="OP288"/>
      <c r="OQ288"/>
      <c r="OR288"/>
      <c r="OS288"/>
      <c r="OT288"/>
      <c r="OU288"/>
      <c r="OV288"/>
      <c r="OW288"/>
      <c r="OX288"/>
      <c r="OY288"/>
      <c r="OZ288"/>
      <c r="PA288"/>
      <c r="PB288"/>
      <c r="PC288"/>
      <c r="PD288"/>
      <c r="PE288"/>
      <c r="PF288"/>
      <c r="PG288"/>
      <c r="PH288"/>
      <c r="PI288"/>
      <c r="PJ288"/>
      <c r="PK288"/>
      <c r="PL288"/>
      <c r="PM288"/>
      <c r="PN288"/>
      <c r="PO288"/>
      <c r="PP288"/>
      <c r="PQ288"/>
      <c r="PR288"/>
      <c r="PS288"/>
      <c r="PT288"/>
      <c r="PU288"/>
      <c r="PV288"/>
      <c r="PW288"/>
      <c r="PX288"/>
      <c r="PY288"/>
      <c r="PZ288"/>
      <c r="QA288"/>
      <c r="QB288"/>
      <c r="QC288"/>
      <c r="QD288"/>
      <c r="QE288"/>
      <c r="QF288"/>
      <c r="QG288"/>
      <c r="QH288"/>
      <c r="QI288"/>
      <c r="QJ288"/>
      <c r="QK288"/>
      <c r="QL288"/>
      <c r="QM288"/>
      <c r="QN288"/>
      <c r="QO288"/>
      <c r="QP288"/>
      <c r="QQ288"/>
      <c r="QR288"/>
      <c r="QS288"/>
      <c r="QT288"/>
      <c r="QU288"/>
      <c r="QV288"/>
      <c r="QW288"/>
      <c r="QX288"/>
      <c r="QY288"/>
      <c r="QZ288"/>
      <c r="RA288"/>
      <c r="RB288"/>
      <c r="RC288"/>
      <c r="RD288"/>
      <c r="RE288"/>
      <c r="RF288"/>
      <c r="RG288"/>
      <c r="RH288"/>
      <c r="RI288"/>
      <c r="RJ288"/>
      <c r="RK288"/>
      <c r="RL288"/>
      <c r="RM288"/>
      <c r="RN288"/>
      <c r="RO288"/>
      <c r="RP288"/>
      <c r="RQ288"/>
      <c r="RR288"/>
      <c r="RS288"/>
      <c r="RT288"/>
      <c r="RU288"/>
      <c r="RV288"/>
      <c r="RW288"/>
      <c r="RX288"/>
      <c r="RY288"/>
      <c r="RZ288"/>
      <c r="SA288"/>
      <c r="SB288"/>
      <c r="SC288"/>
      <c r="SD288"/>
      <c r="SE288"/>
      <c r="SF288"/>
      <c r="SG288"/>
      <c r="SH288"/>
      <c r="SI288"/>
      <c r="SJ288"/>
      <c r="SK288"/>
      <c r="SL288"/>
      <c r="SM288"/>
      <c r="SN288"/>
      <c r="SO288"/>
      <c r="SP288"/>
      <c r="SQ288"/>
      <c r="SR288"/>
      <c r="SS288"/>
      <c r="ST288"/>
      <c r="SU288"/>
      <c r="SV288"/>
      <c r="SW288"/>
      <c r="SX288"/>
      <c r="SY288"/>
      <c r="SZ288"/>
      <c r="TA288"/>
      <c r="TB288"/>
      <c r="TC288"/>
      <c r="TD288"/>
      <c r="TE288"/>
      <c r="TF288"/>
      <c r="TG288"/>
      <c r="TH288"/>
      <c r="TI288"/>
      <c r="TJ288"/>
      <c r="TK288"/>
      <c r="TL288"/>
      <c r="TM288"/>
      <c r="TN288"/>
      <c r="TO288"/>
      <c r="TP288"/>
      <c r="TQ288"/>
      <c r="TR288"/>
      <c r="TS288"/>
      <c r="TT288"/>
      <c r="TU288"/>
      <c r="TV288"/>
      <c r="TW288"/>
      <c r="TX288"/>
      <c r="TY288"/>
      <c r="TZ288"/>
      <c r="UA288"/>
      <c r="UB288"/>
      <c r="UC288"/>
      <c r="UD288"/>
      <c r="UE288"/>
      <c r="UF288"/>
      <c r="UG288"/>
      <c r="UH288"/>
      <c r="UI288"/>
      <c r="UJ288"/>
      <c r="UK288"/>
      <c r="UL288"/>
      <c r="UM288"/>
      <c r="UN288"/>
      <c r="UO288"/>
      <c r="UP288"/>
      <c r="UQ288"/>
      <c r="UR288"/>
      <c r="US288"/>
      <c r="UT288"/>
      <c r="UU288"/>
      <c r="UV288"/>
      <c r="UW288"/>
      <c r="UX288"/>
      <c r="UY288"/>
      <c r="UZ288"/>
      <c r="VA288"/>
      <c r="VB288"/>
      <c r="VC288"/>
      <c r="VD288"/>
      <c r="VE288"/>
      <c r="VF288"/>
      <c r="VG288"/>
      <c r="VH288"/>
      <c r="VI288"/>
      <c r="VJ288"/>
      <c r="VK288"/>
      <c r="VL288"/>
      <c r="VM288"/>
      <c r="VN288"/>
      <c r="VO288"/>
      <c r="VP288"/>
      <c r="VQ288"/>
      <c r="VR288"/>
      <c r="VS288"/>
      <c r="VT288"/>
      <c r="VU288"/>
      <c r="VV288"/>
      <c r="VW288"/>
      <c r="VX288"/>
      <c r="VY288"/>
      <c r="VZ288"/>
      <c r="WA288"/>
      <c r="WB288"/>
      <c r="WC288"/>
      <c r="WD288"/>
      <c r="WE288"/>
      <c r="WF288"/>
      <c r="WG288"/>
      <c r="WH288"/>
      <c r="WI288"/>
      <c r="WJ288"/>
      <c r="WK288"/>
      <c r="WL288"/>
      <c r="WM288"/>
      <c r="WN288"/>
      <c r="WO288"/>
      <c r="WP288"/>
      <c r="WQ288"/>
      <c r="WR288"/>
      <c r="WS288"/>
      <c r="WT288"/>
      <c r="WU288"/>
      <c r="WV288"/>
      <c r="WW288"/>
      <c r="WX288"/>
      <c r="WY288"/>
      <c r="WZ288"/>
      <c r="XA288"/>
      <c r="XB288"/>
      <c r="XC288"/>
      <c r="XD288"/>
      <c r="XE288"/>
      <c r="XF288"/>
      <c r="XG288"/>
      <c r="XH288"/>
      <c r="XI288"/>
      <c r="XJ288"/>
      <c r="XK288"/>
      <c r="XL288"/>
      <c r="XM288"/>
      <c r="XN288"/>
      <c r="XO288"/>
      <c r="XP288"/>
      <c r="XQ288"/>
      <c r="XR288"/>
      <c r="XS288"/>
      <c r="XT288"/>
      <c r="XU288"/>
      <c r="XV288"/>
      <c r="XW288"/>
      <c r="XX288"/>
      <c r="XY288"/>
      <c r="XZ288"/>
      <c r="YA288"/>
      <c r="YB288"/>
      <c r="YC288"/>
      <c r="YD288"/>
      <c r="YE288"/>
      <c r="YF288"/>
      <c r="YG288"/>
      <c r="YH288"/>
      <c r="YI288"/>
      <c r="YJ288"/>
      <c r="YK288"/>
      <c r="YL288"/>
      <c r="YM288"/>
      <c r="YN288"/>
      <c r="YO288"/>
      <c r="YP288"/>
      <c r="YQ288"/>
      <c r="YR288"/>
      <c r="YS288"/>
      <c r="YT288"/>
      <c r="YU288"/>
      <c r="YV288"/>
      <c r="YW288"/>
      <c r="YX288"/>
      <c r="YY288"/>
      <c r="YZ288"/>
      <c r="ZA288"/>
      <c r="ZB288"/>
      <c r="ZC288"/>
      <c r="ZD288"/>
      <c r="ZE288"/>
      <c r="ZF288"/>
      <c r="ZG288"/>
      <c r="ZH288"/>
      <c r="ZI288"/>
      <c r="ZJ288"/>
      <c r="ZK288"/>
      <c r="ZL288"/>
      <c r="ZM288"/>
      <c r="ZN288"/>
      <c r="ZO288"/>
      <c r="ZP288"/>
      <c r="ZQ288"/>
      <c r="ZR288"/>
      <c r="ZS288"/>
      <c r="ZT288"/>
      <c r="ZU288"/>
      <c r="ZV288"/>
      <c r="ZW288"/>
      <c r="ZX288"/>
      <c r="ZY288"/>
      <c r="ZZ288"/>
      <c r="AAA288"/>
      <c r="AAB288"/>
      <c r="AAC288"/>
      <c r="AAD288"/>
      <c r="AAE288"/>
      <c r="AAF288"/>
      <c r="AAG288"/>
      <c r="AAH288"/>
      <c r="AAI288"/>
      <c r="AAJ288"/>
      <c r="AAK288"/>
      <c r="AAL288"/>
      <c r="AAM288"/>
      <c r="AAN288"/>
      <c r="AAO288"/>
      <c r="AAP288"/>
      <c r="AAQ288"/>
      <c r="AAR288"/>
      <c r="AAS288"/>
      <c r="AAT288"/>
      <c r="AAU288"/>
      <c r="AAV288"/>
      <c r="AAW288"/>
      <c r="AAX288"/>
      <c r="AAY288"/>
      <c r="AAZ288"/>
      <c r="ABA288"/>
      <c r="ABB288"/>
      <c r="ABC288"/>
      <c r="ABD288"/>
      <c r="ABE288"/>
      <c r="ABF288"/>
      <c r="ABG288"/>
      <c r="ABH288"/>
      <c r="ABI288"/>
      <c r="ABJ288"/>
      <c r="ABK288"/>
      <c r="ABL288"/>
      <c r="ABM288"/>
      <c r="ABN288"/>
      <c r="ABO288"/>
      <c r="ABP288"/>
      <c r="ABQ288"/>
      <c r="ABR288"/>
      <c r="ABS288"/>
      <c r="ABT288"/>
      <c r="ABU288"/>
      <c r="ABV288"/>
      <c r="ABW288"/>
      <c r="ABX288"/>
      <c r="ABY288"/>
      <c r="ABZ288"/>
      <c r="ACA288"/>
      <c r="ACB288"/>
      <c r="ACC288"/>
      <c r="ACD288"/>
      <c r="ACE288"/>
      <c r="ACF288"/>
      <c r="ACG288"/>
      <c r="ACH288"/>
      <c r="ACI288"/>
      <c r="ACJ288"/>
      <c r="ACK288"/>
      <c r="ACL288"/>
      <c r="ACM288"/>
      <c r="ACN288"/>
      <c r="ACO288"/>
      <c r="ACP288"/>
      <c r="ACQ288"/>
      <c r="ACR288"/>
      <c r="ACS288"/>
      <c r="ACT288"/>
      <c r="ACU288"/>
      <c r="ACV288"/>
      <c r="ACW288"/>
      <c r="ACX288"/>
      <c r="ACY288"/>
      <c r="ACZ288"/>
      <c r="ADA288"/>
      <c r="ADB288"/>
      <c r="ADC288"/>
      <c r="ADD288"/>
      <c r="ADE288"/>
      <c r="ADF288"/>
      <c r="ADG288"/>
      <c r="ADH288"/>
      <c r="ADI288"/>
      <c r="ADJ288"/>
      <c r="ADK288"/>
      <c r="ADL288"/>
      <c r="ADM288"/>
      <c r="ADN288"/>
      <c r="ADO288"/>
      <c r="ADP288"/>
      <c r="ADQ288"/>
      <c r="ADR288"/>
      <c r="ADS288"/>
      <c r="ADT288"/>
      <c r="ADU288"/>
      <c r="ADV288"/>
      <c r="ADW288"/>
      <c r="ADX288"/>
      <c r="ADY288"/>
      <c r="ADZ288"/>
      <c r="AEA288"/>
      <c r="AEB288"/>
      <c r="AEC288"/>
      <c r="AED288"/>
      <c r="AEE288"/>
      <c r="AEF288"/>
      <c r="AEG288"/>
      <c r="AEH288"/>
      <c r="AEI288"/>
      <c r="AEJ288"/>
      <c r="AEK288"/>
      <c r="AEL288"/>
      <c r="AEM288"/>
      <c r="AEN288"/>
      <c r="AEO288"/>
      <c r="AEP288"/>
      <c r="AEQ288"/>
      <c r="AER288"/>
      <c r="AES288"/>
      <c r="AET288"/>
      <c r="AEU288"/>
      <c r="AEV288"/>
      <c r="AEW288"/>
      <c r="AEX288"/>
      <c r="AEY288"/>
      <c r="AEZ288"/>
      <c r="AFA288"/>
      <c r="AFB288"/>
      <c r="AFC288"/>
      <c r="AFD288"/>
      <c r="AFE288"/>
      <c r="AFF288"/>
      <c r="AFG288"/>
      <c r="AFH288"/>
      <c r="AFI288"/>
      <c r="AFJ288"/>
      <c r="AFK288"/>
      <c r="AFL288"/>
      <c r="AFM288"/>
      <c r="AFN288"/>
      <c r="AFO288"/>
      <c r="AFP288"/>
      <c r="AFQ288"/>
      <c r="AFR288"/>
      <c r="AFS288"/>
      <c r="AFT288"/>
      <c r="AFU288"/>
      <c r="AFV288"/>
      <c r="AFW288"/>
      <c r="AFX288"/>
      <c r="AFY288"/>
      <c r="AFZ288"/>
      <c r="AGA288"/>
      <c r="AGB288"/>
      <c r="AGC288"/>
      <c r="AGD288"/>
      <c r="AGE288"/>
      <c r="AGF288"/>
      <c r="AGG288"/>
      <c r="AGH288"/>
      <c r="AGI288"/>
      <c r="AGJ288"/>
      <c r="AGK288"/>
      <c r="AGL288"/>
      <c r="AGM288"/>
      <c r="AGN288"/>
      <c r="AGO288"/>
      <c r="AGP288"/>
      <c r="AGQ288"/>
      <c r="AGR288"/>
      <c r="AGS288"/>
      <c r="AGT288"/>
      <c r="AGU288"/>
      <c r="AGV288"/>
      <c r="AGW288"/>
      <c r="AGX288"/>
      <c r="AGY288"/>
      <c r="AGZ288"/>
      <c r="AHA288"/>
      <c r="AHB288"/>
      <c r="AHC288"/>
      <c r="AHD288"/>
      <c r="AHE288"/>
      <c r="AHF288"/>
      <c r="AHG288"/>
      <c r="AHH288"/>
      <c r="AHI288"/>
      <c r="AHJ288"/>
      <c r="AHK288"/>
      <c r="AHL288"/>
      <c r="AHM288"/>
      <c r="AHN288"/>
      <c r="AHO288"/>
      <c r="AHP288"/>
      <c r="AHQ288"/>
      <c r="AHR288"/>
      <c r="AHS288"/>
      <c r="AHT288"/>
      <c r="AHU288"/>
      <c r="AHV288"/>
      <c r="AHW288"/>
      <c r="AHX288"/>
      <c r="AHY288"/>
      <c r="AHZ288"/>
      <c r="AIA288"/>
      <c r="AIB288"/>
      <c r="AIC288"/>
      <c r="AID288"/>
      <c r="AIE288"/>
      <c r="AIF288"/>
      <c r="AIG288"/>
      <c r="AIH288"/>
      <c r="AII288"/>
      <c r="AIJ288"/>
      <c r="AIK288"/>
      <c r="AIL288"/>
      <c r="AIM288"/>
      <c r="AIN288"/>
      <c r="AIO288"/>
      <c r="AIP288"/>
      <c r="AIQ288"/>
      <c r="AIR288"/>
      <c r="AIS288"/>
      <c r="AIT288"/>
      <c r="AIU288"/>
      <c r="AIV288"/>
      <c r="AIW288"/>
      <c r="AIX288"/>
      <c r="AIY288"/>
      <c r="AIZ288"/>
      <c r="AJA288"/>
      <c r="AJB288"/>
      <c r="AJC288"/>
      <c r="AJD288"/>
      <c r="AJE288"/>
      <c r="AJF288"/>
      <c r="AJG288"/>
      <c r="AJH288"/>
      <c r="AJI288"/>
      <c r="AJJ288"/>
      <c r="AJK288"/>
      <c r="AJL288"/>
      <c r="AJM288"/>
      <c r="AJN288"/>
      <c r="AJO288"/>
      <c r="AJP288"/>
      <c r="AJQ288"/>
      <c r="AJR288"/>
      <c r="AJS288"/>
      <c r="AJT288"/>
      <c r="AJU288"/>
      <c r="AJV288"/>
      <c r="AJW288"/>
      <c r="AJX288"/>
      <c r="AJY288"/>
      <c r="AJZ288"/>
      <c r="AKA288"/>
      <c r="AKB288"/>
      <c r="AKC288"/>
      <c r="AKD288"/>
      <c r="AKE288"/>
      <c r="AKF288"/>
      <c r="AKG288"/>
      <c r="AKH288"/>
      <c r="AKI288"/>
      <c r="AKJ288"/>
      <c r="AKK288"/>
      <c r="AKL288"/>
      <c r="AKM288"/>
      <c r="AKN288"/>
      <c r="AKO288"/>
      <c r="AKP288"/>
      <c r="AKQ288"/>
      <c r="AKR288"/>
      <c r="AKS288"/>
      <c r="AKT288"/>
      <c r="AKU288"/>
      <c r="AKV288"/>
      <c r="AKW288"/>
      <c r="AKX288"/>
      <c r="AKY288"/>
      <c r="AKZ288"/>
      <c r="ALA288"/>
      <c r="ALB288"/>
      <c r="ALC288"/>
      <c r="ALD288"/>
      <c r="ALE288"/>
      <c r="ALF288"/>
      <c r="ALG288"/>
      <c r="ALH288"/>
      <c r="ALI288"/>
      <c r="ALJ288"/>
      <c r="ALK288"/>
      <c r="ALL288"/>
      <c r="ALM288"/>
      <c r="ALN288"/>
      <c r="ALO288"/>
      <c r="ALP288"/>
      <c r="ALQ288"/>
      <c r="ALR288"/>
      <c r="ALS288"/>
      <c r="ALT288"/>
      <c r="ALU288"/>
      <c r="ALV288"/>
      <c r="ALW288"/>
      <c r="ALX288"/>
      <c r="ALY288"/>
      <c r="ALZ288"/>
      <c r="AMA288"/>
      <c r="AMB288"/>
      <c r="AMC288"/>
      <c r="AMD288"/>
      <c r="AME288"/>
      <c r="AMF288"/>
      <c r="AMG288"/>
      <c r="AMH288"/>
      <c r="AMI288"/>
      <c r="AMJ288"/>
    </row>
    <row r="289" spans="1:18" s="155" customFormat="1" ht="11.25">
      <c r="A289" s="150"/>
      <c r="B289" s="231"/>
      <c r="C289" s="232"/>
      <c r="D289" s="232"/>
      <c r="E289" s="232"/>
      <c r="F289" s="232"/>
      <c r="G289" s="232"/>
      <c r="H289" s="232"/>
      <c r="I289" s="232"/>
      <c r="J289" s="232"/>
      <c r="K289" s="233"/>
      <c r="L289" s="232"/>
      <c r="M289" s="233"/>
      <c r="N289" s="232"/>
      <c r="O289" s="232"/>
      <c r="P289" s="232"/>
      <c r="Q289" s="232"/>
      <c r="R289" s="234"/>
    </row>
  </sheetData>
  <mergeCells count="5">
    <mergeCell ref="M256:Q256"/>
    <mergeCell ref="M257:Q257"/>
    <mergeCell ref="B258:C258"/>
    <mergeCell ref="B263:C263"/>
    <mergeCell ref="B269:C269"/>
  </mergeCells>
  <pageMargins left="0.3" right="0.3" top="0.5" bottom="0.66944444444444395" header="0.51180555555555496" footer="0.50972222222222197"/>
  <pageSetup paperSize="0" scale="0" firstPageNumber="0" fitToHeight="0" orientation="portrait" usePrinterDefaults="0" horizontalDpi="0" verticalDpi="0" copies="0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D279"/>
  <sheetViews>
    <sheetView tabSelected="1" zoomScaleNormal="100" workbookViewId="0">
      <pane xSplit="2" ySplit="2" topLeftCell="C231" activePane="bottomRight" state="frozen"/>
      <selection pane="topRight" activeCell="C1" sqref="C1"/>
      <selection pane="bottomLeft" activeCell="A3" sqref="A3"/>
      <selection pane="bottomRight" activeCell="P251" sqref="P251"/>
    </sheetView>
  </sheetViews>
  <sheetFormatPr defaultRowHeight="15.75"/>
  <cols>
    <col min="1" max="1" width="4.75"/>
    <col min="2" max="2" width="20.25"/>
    <col min="3" max="3" width="5.125" customWidth="1"/>
    <col min="4" max="4" width="5.75" customWidth="1"/>
    <col min="5" max="5" width="5.5" customWidth="1"/>
    <col min="6" max="6" width="5.125" bestFit="1" customWidth="1"/>
    <col min="7" max="7" width="4.625" bestFit="1" customWidth="1"/>
    <col min="8" max="8" width="3.875"/>
    <col min="9" max="9" width="4.75"/>
    <col min="10" max="10" width="4.25"/>
    <col min="11" max="11" width="4.75"/>
    <col min="12" max="12" width="4.875"/>
    <col min="13" max="13" width="4.75"/>
    <col min="14" max="24" width="4.25"/>
    <col min="25" max="25" width="4.75"/>
    <col min="26" max="28" width="4.25"/>
    <col min="29" max="29" width="4.875"/>
    <col min="30" max="30" width="5"/>
    <col min="31" max="32" width="4.25"/>
    <col min="33" max="1029" width="8.625"/>
  </cols>
  <sheetData>
    <row r="1" spans="1:30" ht="24" customHeight="1">
      <c r="A1" s="375" t="s">
        <v>19</v>
      </c>
      <c r="B1" s="273"/>
      <c r="C1" s="280" t="s">
        <v>372</v>
      </c>
      <c r="D1" s="279" t="s">
        <v>372</v>
      </c>
      <c r="E1" s="280" t="s">
        <v>372</v>
      </c>
      <c r="F1" s="279" t="s">
        <v>372</v>
      </c>
      <c r="G1" s="280" t="s">
        <v>372</v>
      </c>
      <c r="H1" s="279" t="s">
        <v>372</v>
      </c>
      <c r="I1" s="280" t="s">
        <v>372</v>
      </c>
      <c r="J1" s="279" t="s">
        <v>372</v>
      </c>
      <c r="K1" s="280" t="s">
        <v>372</v>
      </c>
      <c r="L1" s="279" t="s">
        <v>372</v>
      </c>
      <c r="M1" s="280" t="s">
        <v>372</v>
      </c>
      <c r="N1" s="279" t="s">
        <v>372</v>
      </c>
      <c r="O1" s="280" t="s">
        <v>372</v>
      </c>
      <c r="P1" s="279" t="s">
        <v>372</v>
      </c>
      <c r="Q1" s="280" t="s">
        <v>372</v>
      </c>
      <c r="R1" s="279" t="s">
        <v>372</v>
      </c>
      <c r="S1" s="280" t="s">
        <v>372</v>
      </c>
      <c r="T1" s="279" t="s">
        <v>372</v>
      </c>
      <c r="U1" s="280" t="s">
        <v>372</v>
      </c>
      <c r="V1" s="396" t="s">
        <v>335</v>
      </c>
      <c r="W1" s="280" t="s">
        <v>372</v>
      </c>
      <c r="X1" s="279" t="s">
        <v>372</v>
      </c>
      <c r="Y1" s="280" t="s">
        <v>372</v>
      </c>
      <c r="Z1" s="279" t="s">
        <v>372</v>
      </c>
      <c r="AA1" s="280" t="s">
        <v>372</v>
      </c>
      <c r="AB1" s="275"/>
      <c r="AC1" s="274"/>
      <c r="AD1" s="276"/>
    </row>
    <row r="2" spans="1:30" ht="12" customHeight="1">
      <c r="A2" s="375"/>
      <c r="B2" s="277"/>
      <c r="C2" s="278">
        <v>2018</v>
      </c>
      <c r="D2" s="279">
        <v>2017</v>
      </c>
      <c r="E2" s="278">
        <v>2016</v>
      </c>
      <c r="F2" s="279">
        <v>2015</v>
      </c>
      <c r="G2" s="278">
        <v>2014</v>
      </c>
      <c r="H2" s="279">
        <v>2013</v>
      </c>
      <c r="I2" s="280">
        <v>2012</v>
      </c>
      <c r="J2" s="279">
        <v>2011</v>
      </c>
      <c r="K2" s="280">
        <v>2010</v>
      </c>
      <c r="L2" s="279">
        <v>2009</v>
      </c>
      <c r="M2" s="280">
        <v>2008</v>
      </c>
      <c r="N2" s="279">
        <v>2007</v>
      </c>
      <c r="O2" s="280">
        <v>2006</v>
      </c>
      <c r="P2" s="279">
        <v>2005</v>
      </c>
      <c r="Q2" s="280">
        <v>2004</v>
      </c>
      <c r="R2" s="279">
        <v>2003</v>
      </c>
      <c r="S2" s="280">
        <v>2002</v>
      </c>
      <c r="T2" s="281">
        <v>2001</v>
      </c>
      <c r="U2" s="280">
        <v>2000</v>
      </c>
      <c r="V2" s="396" t="s">
        <v>336</v>
      </c>
      <c r="W2" s="280">
        <v>1997</v>
      </c>
      <c r="X2" s="279">
        <v>1996</v>
      </c>
      <c r="Y2" s="280">
        <v>1995</v>
      </c>
      <c r="Z2" s="279">
        <v>1994</v>
      </c>
      <c r="AA2" s="280">
        <v>1993</v>
      </c>
      <c r="AB2" s="279" t="s">
        <v>337</v>
      </c>
      <c r="AC2" s="280" t="s">
        <v>338</v>
      </c>
      <c r="AD2" s="282" t="s">
        <v>339</v>
      </c>
    </row>
    <row r="3" spans="1:30" s="294" customFormat="1" ht="12">
      <c r="A3" s="283">
        <v>5</v>
      </c>
      <c r="B3" s="277" t="s">
        <v>35</v>
      </c>
      <c r="C3" s="277">
        <v>0</v>
      </c>
      <c r="D3" s="378">
        <v>0</v>
      </c>
      <c r="E3" s="277">
        <v>0</v>
      </c>
      <c r="F3" s="378">
        <v>0</v>
      </c>
      <c r="G3" s="277"/>
      <c r="H3" s="285"/>
      <c r="I3" s="194"/>
      <c r="J3" s="285"/>
      <c r="K3" s="284"/>
      <c r="L3" s="285"/>
      <c r="M3" s="277">
        <v>1</v>
      </c>
      <c r="N3" s="285"/>
      <c r="O3" s="286"/>
      <c r="P3" s="287"/>
      <c r="Q3" s="288"/>
      <c r="R3" s="285"/>
      <c r="S3" s="277"/>
      <c r="T3" s="287">
        <v>1</v>
      </c>
      <c r="U3" s="288"/>
      <c r="V3" s="397" t="s">
        <v>340</v>
      </c>
      <c r="W3" s="289"/>
      <c r="X3" s="290"/>
      <c r="Y3" s="291"/>
      <c r="Z3" s="292"/>
      <c r="AA3" s="289"/>
      <c r="AB3" s="290">
        <f>COUNTIF(W3:AA3,"&gt;0")+COUNTIF(C3:U3,"&gt;0")</f>
        <v>2</v>
      </c>
      <c r="AC3" s="277">
        <f>MAX(C3:AA3)</f>
        <v>1</v>
      </c>
      <c r="AD3" s="293">
        <f>AVERAGE(C3:AA3)</f>
        <v>0.33333333333333331</v>
      </c>
    </row>
    <row r="4" spans="1:30" s="294" customFormat="1" ht="12">
      <c r="A4" s="283">
        <v>8</v>
      </c>
      <c r="B4" s="277" t="s">
        <v>36</v>
      </c>
      <c r="C4" s="277">
        <v>0</v>
      </c>
      <c r="D4" s="378">
        <v>0</v>
      </c>
      <c r="E4" s="277">
        <v>8</v>
      </c>
      <c r="F4" s="378">
        <v>0</v>
      </c>
      <c r="G4" s="277"/>
      <c r="H4" s="285"/>
      <c r="I4" s="194"/>
      <c r="J4" s="285"/>
      <c r="K4" s="284"/>
      <c r="L4" s="285"/>
      <c r="M4" s="277"/>
      <c r="N4" s="285">
        <v>1</v>
      </c>
      <c r="O4" s="286">
        <v>1</v>
      </c>
      <c r="P4" s="295"/>
      <c r="Q4" s="277"/>
      <c r="R4" s="285"/>
      <c r="S4" s="277"/>
      <c r="T4" s="287"/>
      <c r="U4" s="288"/>
      <c r="V4" s="397"/>
      <c r="W4" s="289"/>
      <c r="X4" s="290"/>
      <c r="Y4" s="291"/>
      <c r="Z4" s="292"/>
      <c r="AA4" s="289"/>
      <c r="AB4" s="290">
        <f>COUNTIF(W4:AA4,"&gt;0")+COUNTIF(C4:U4,"&gt;0")</f>
        <v>3</v>
      </c>
      <c r="AC4" s="277">
        <f t="shared" ref="AC4:AC67" si="0">MAX(C4:AA4)</f>
        <v>8</v>
      </c>
      <c r="AD4" s="293">
        <f t="shared" ref="AD4:AD67" si="1">AVERAGE(C4:AA4)</f>
        <v>1.6666666666666667</v>
      </c>
    </row>
    <row r="5" spans="1:30" s="294" customFormat="1" ht="12">
      <c r="A5" s="283">
        <v>9</v>
      </c>
      <c r="B5" s="277" t="s">
        <v>37</v>
      </c>
      <c r="C5" s="277">
        <v>0</v>
      </c>
      <c r="D5" s="378">
        <v>0</v>
      </c>
      <c r="E5" s="277">
        <v>0</v>
      </c>
      <c r="F5" s="378">
        <v>0</v>
      </c>
      <c r="G5" s="277"/>
      <c r="H5" s="285"/>
      <c r="I5" s="194"/>
      <c r="J5" s="285"/>
      <c r="K5" s="284"/>
      <c r="L5" s="285"/>
      <c r="M5" s="277">
        <v>1</v>
      </c>
      <c r="N5" s="285"/>
      <c r="O5" s="286"/>
      <c r="P5" s="295"/>
      <c r="Q5" s="277"/>
      <c r="R5" s="285"/>
      <c r="S5" s="277"/>
      <c r="T5" s="287"/>
      <c r="U5" s="288"/>
      <c r="V5" s="397"/>
      <c r="W5" s="289"/>
      <c r="X5" s="290"/>
      <c r="Y5" s="291"/>
      <c r="Z5" s="292"/>
      <c r="AA5" s="289"/>
      <c r="AB5" s="290">
        <f t="shared" ref="AB5:AB68" si="2">COUNTIF(W5:AA5,"&gt;0")+COUNTIF(C5:U5,"&gt;0")</f>
        <v>1</v>
      </c>
      <c r="AC5" s="277">
        <f t="shared" si="0"/>
        <v>1</v>
      </c>
      <c r="AD5" s="293">
        <f t="shared" si="1"/>
        <v>0.2</v>
      </c>
    </row>
    <row r="6" spans="1:30" s="294" customFormat="1" ht="12">
      <c r="A6" s="283">
        <v>10</v>
      </c>
      <c r="B6" s="277" t="s">
        <v>38</v>
      </c>
      <c r="C6" s="277">
        <v>0</v>
      </c>
      <c r="D6" s="378">
        <v>0</v>
      </c>
      <c r="E6" s="277">
        <v>0</v>
      </c>
      <c r="F6" s="378">
        <v>0</v>
      </c>
      <c r="G6" s="277"/>
      <c r="H6" s="285"/>
      <c r="I6" s="194"/>
      <c r="J6" s="285"/>
      <c r="K6" s="284"/>
      <c r="L6" s="285"/>
      <c r="M6" s="277"/>
      <c r="N6" s="285"/>
      <c r="O6" s="286"/>
      <c r="P6" s="295"/>
      <c r="Q6" s="277"/>
      <c r="R6" s="285"/>
      <c r="S6" s="277"/>
      <c r="T6" s="287"/>
      <c r="U6" s="288"/>
      <c r="V6" s="397"/>
      <c r="W6" s="289"/>
      <c r="X6" s="290"/>
      <c r="Y6" s="291"/>
      <c r="Z6" s="292"/>
      <c r="AA6" s="289"/>
      <c r="AB6" s="290">
        <f t="shared" si="2"/>
        <v>0</v>
      </c>
      <c r="AC6" s="277">
        <f t="shared" si="0"/>
        <v>0</v>
      </c>
      <c r="AD6" s="293">
        <f t="shared" si="1"/>
        <v>0</v>
      </c>
    </row>
    <row r="7" spans="1:30" s="294" customFormat="1" ht="12">
      <c r="A7" s="283">
        <v>11</v>
      </c>
      <c r="B7" s="277" t="s">
        <v>39</v>
      </c>
      <c r="C7" s="277">
        <v>457</v>
      </c>
      <c r="D7" s="378">
        <v>380</v>
      </c>
      <c r="E7" s="277">
        <v>496</v>
      </c>
      <c r="F7" s="378">
        <v>311</v>
      </c>
      <c r="G7" s="277">
        <v>390</v>
      </c>
      <c r="H7" s="285">
        <v>268</v>
      </c>
      <c r="I7" s="194">
        <v>343</v>
      </c>
      <c r="J7" s="285">
        <v>185</v>
      </c>
      <c r="K7" s="284">
        <v>311</v>
      </c>
      <c r="L7" s="285">
        <v>349</v>
      </c>
      <c r="M7" s="277">
        <v>459</v>
      </c>
      <c r="N7" s="285">
        <v>250</v>
      </c>
      <c r="O7" s="286">
        <v>200</v>
      </c>
      <c r="P7" s="287">
        <v>255</v>
      </c>
      <c r="Q7" s="288">
        <v>110</v>
      </c>
      <c r="R7" s="285">
        <v>208</v>
      </c>
      <c r="S7" s="277">
        <v>130</v>
      </c>
      <c r="T7" s="287">
        <v>446</v>
      </c>
      <c r="U7" s="288">
        <v>130</v>
      </c>
      <c r="V7" s="397"/>
      <c r="W7" s="289">
        <v>386</v>
      </c>
      <c r="X7" s="290">
        <v>155</v>
      </c>
      <c r="Y7" s="291">
        <v>250</v>
      </c>
      <c r="Z7" s="290">
        <v>305</v>
      </c>
      <c r="AA7" s="289">
        <v>45</v>
      </c>
      <c r="AB7" s="290">
        <f t="shared" si="2"/>
        <v>24</v>
      </c>
      <c r="AC7" s="277">
        <f t="shared" si="0"/>
        <v>496</v>
      </c>
      <c r="AD7" s="293">
        <f t="shared" si="1"/>
        <v>284.125</v>
      </c>
    </row>
    <row r="8" spans="1:30">
      <c r="A8" s="283">
        <v>16</v>
      </c>
      <c r="B8" s="277" t="s">
        <v>40</v>
      </c>
      <c r="C8" s="277">
        <v>0</v>
      </c>
      <c r="D8" s="378">
        <v>0</v>
      </c>
      <c r="E8" s="277">
        <v>0</v>
      </c>
      <c r="F8" s="378">
        <v>0</v>
      </c>
      <c r="G8" s="277"/>
      <c r="H8" s="285"/>
      <c r="I8" s="194"/>
      <c r="J8" s="285"/>
      <c r="K8" s="284"/>
      <c r="L8" s="285"/>
      <c r="M8" s="277"/>
      <c r="N8" s="285"/>
      <c r="O8" s="286"/>
      <c r="P8" s="295"/>
      <c r="Q8" s="277"/>
      <c r="R8" s="285"/>
      <c r="S8" s="277"/>
      <c r="T8" s="287"/>
      <c r="U8" s="288"/>
      <c r="V8" s="397"/>
      <c r="W8" s="289"/>
      <c r="X8" s="290"/>
      <c r="Y8" s="291"/>
      <c r="Z8" s="292"/>
      <c r="AA8" s="289"/>
      <c r="AB8" s="290">
        <f t="shared" si="2"/>
        <v>0</v>
      </c>
      <c r="AC8" s="277">
        <f t="shared" si="0"/>
        <v>0</v>
      </c>
      <c r="AD8" s="293">
        <f t="shared" si="1"/>
        <v>0</v>
      </c>
    </row>
    <row r="9" spans="1:30">
      <c r="A9" s="283">
        <v>19</v>
      </c>
      <c r="B9" s="277" t="s">
        <v>41</v>
      </c>
      <c r="C9" s="277">
        <v>4</v>
      </c>
      <c r="D9" s="378">
        <v>3</v>
      </c>
      <c r="E9" s="277">
        <v>13</v>
      </c>
      <c r="F9" s="378">
        <v>6</v>
      </c>
      <c r="G9" s="277">
        <v>7</v>
      </c>
      <c r="H9" s="285"/>
      <c r="I9" s="194">
        <v>8</v>
      </c>
      <c r="J9" s="285">
        <v>6</v>
      </c>
      <c r="K9" s="284">
        <v>13</v>
      </c>
      <c r="L9" s="285">
        <v>7</v>
      </c>
      <c r="M9" s="277">
        <v>6</v>
      </c>
      <c r="N9" s="285">
        <v>15</v>
      </c>
      <c r="O9" s="286">
        <v>1</v>
      </c>
      <c r="P9" s="287">
        <v>7</v>
      </c>
      <c r="Q9" s="288">
        <v>4</v>
      </c>
      <c r="R9" s="285">
        <v>6</v>
      </c>
      <c r="S9" s="277"/>
      <c r="T9" s="287">
        <v>8</v>
      </c>
      <c r="U9" s="288"/>
      <c r="V9" s="397"/>
      <c r="W9" s="289">
        <v>12</v>
      </c>
      <c r="X9" s="290">
        <v>3</v>
      </c>
      <c r="Y9" s="291">
        <v>12</v>
      </c>
      <c r="Z9" s="290">
        <v>18</v>
      </c>
      <c r="AA9" s="289">
        <v>6</v>
      </c>
      <c r="AB9" s="290">
        <f t="shared" si="2"/>
        <v>21</v>
      </c>
      <c r="AC9" s="277">
        <f t="shared" si="0"/>
        <v>18</v>
      </c>
      <c r="AD9" s="293">
        <f t="shared" si="1"/>
        <v>7.8571428571428568</v>
      </c>
    </row>
    <row r="10" spans="1:30">
      <c r="A10" s="283">
        <v>20</v>
      </c>
      <c r="B10" s="277" t="s">
        <v>42</v>
      </c>
      <c r="C10" s="277">
        <v>78</v>
      </c>
      <c r="D10" s="378">
        <v>33</v>
      </c>
      <c r="E10" s="277">
        <v>47</v>
      </c>
      <c r="F10" s="378">
        <v>79</v>
      </c>
      <c r="G10" s="277">
        <v>51</v>
      </c>
      <c r="H10" s="285">
        <v>20</v>
      </c>
      <c r="I10" s="194">
        <v>84</v>
      </c>
      <c r="J10" s="285">
        <v>48</v>
      </c>
      <c r="K10" s="284">
        <v>100</v>
      </c>
      <c r="L10" s="285">
        <v>74</v>
      </c>
      <c r="M10" s="277">
        <v>37</v>
      </c>
      <c r="N10" s="285">
        <v>40</v>
      </c>
      <c r="O10" s="286">
        <v>46</v>
      </c>
      <c r="P10" s="287">
        <v>57</v>
      </c>
      <c r="Q10" s="288">
        <v>18</v>
      </c>
      <c r="R10" s="285">
        <v>19</v>
      </c>
      <c r="S10" s="277">
        <v>54</v>
      </c>
      <c r="T10" s="287">
        <v>31</v>
      </c>
      <c r="U10" s="288">
        <v>54</v>
      </c>
      <c r="V10" s="397"/>
      <c r="W10" s="289">
        <v>54</v>
      </c>
      <c r="X10" s="290">
        <v>41</v>
      </c>
      <c r="Y10" s="291">
        <v>25</v>
      </c>
      <c r="Z10" s="290">
        <v>72</v>
      </c>
      <c r="AA10" s="289">
        <v>26</v>
      </c>
      <c r="AB10" s="290">
        <f t="shared" si="2"/>
        <v>24</v>
      </c>
      <c r="AC10" s="277">
        <f t="shared" si="0"/>
        <v>100</v>
      </c>
      <c r="AD10" s="293">
        <f t="shared" si="1"/>
        <v>49.5</v>
      </c>
    </row>
    <row r="11" spans="1:30">
      <c r="A11" s="283">
        <v>23</v>
      </c>
      <c r="B11" s="277" t="s">
        <v>43</v>
      </c>
      <c r="C11" s="277">
        <v>7</v>
      </c>
      <c r="D11" s="378">
        <v>10</v>
      </c>
      <c r="E11" s="277">
        <v>12</v>
      </c>
      <c r="F11" s="378">
        <v>15</v>
      </c>
      <c r="G11" s="277">
        <v>7</v>
      </c>
      <c r="H11" s="285">
        <v>6</v>
      </c>
      <c r="I11" s="194">
        <v>33</v>
      </c>
      <c r="J11" s="285"/>
      <c r="K11" s="284">
        <v>4</v>
      </c>
      <c r="L11" s="285">
        <v>18</v>
      </c>
      <c r="M11" s="277">
        <v>4</v>
      </c>
      <c r="N11" s="285">
        <v>8</v>
      </c>
      <c r="O11" s="286">
        <v>12</v>
      </c>
      <c r="P11" s="287">
        <v>1</v>
      </c>
      <c r="Q11" s="288">
        <v>14</v>
      </c>
      <c r="R11" s="285">
        <v>3</v>
      </c>
      <c r="S11" s="277">
        <v>10</v>
      </c>
      <c r="T11" s="287">
        <v>6</v>
      </c>
      <c r="U11" s="288">
        <v>10</v>
      </c>
      <c r="V11" s="398"/>
      <c r="W11" s="289">
        <v>8</v>
      </c>
      <c r="X11" s="290">
        <v>7</v>
      </c>
      <c r="Y11" s="291">
        <v>7</v>
      </c>
      <c r="Z11" s="290">
        <v>5</v>
      </c>
      <c r="AA11" s="289">
        <v>14</v>
      </c>
      <c r="AB11" s="290">
        <f t="shared" si="2"/>
        <v>23</v>
      </c>
      <c r="AC11" s="277">
        <f t="shared" si="0"/>
        <v>33</v>
      </c>
      <c r="AD11" s="293">
        <f t="shared" si="1"/>
        <v>9.6086956521739122</v>
      </c>
    </row>
    <row r="12" spans="1:30">
      <c r="A12" s="283">
        <v>25</v>
      </c>
      <c r="B12" s="277" t="s">
        <v>44</v>
      </c>
      <c r="C12" s="277">
        <v>239</v>
      </c>
      <c r="D12" s="378">
        <v>127</v>
      </c>
      <c r="E12" s="277">
        <v>204</v>
      </c>
      <c r="F12" s="378">
        <v>197</v>
      </c>
      <c r="G12" s="277">
        <v>143</v>
      </c>
      <c r="H12" s="285">
        <v>215</v>
      </c>
      <c r="I12" s="194">
        <v>269</v>
      </c>
      <c r="J12" s="285">
        <v>139</v>
      </c>
      <c r="K12" s="284">
        <v>217</v>
      </c>
      <c r="L12" s="285">
        <v>248</v>
      </c>
      <c r="M12" s="277">
        <v>291</v>
      </c>
      <c r="N12" s="285">
        <v>254</v>
      </c>
      <c r="O12" s="286">
        <v>217</v>
      </c>
      <c r="P12" s="287">
        <v>260</v>
      </c>
      <c r="Q12" s="288">
        <v>156</v>
      </c>
      <c r="R12" s="285">
        <v>246</v>
      </c>
      <c r="S12" s="277">
        <v>169</v>
      </c>
      <c r="T12" s="287">
        <v>157</v>
      </c>
      <c r="U12" s="288">
        <v>169</v>
      </c>
      <c r="V12" s="398"/>
      <c r="W12" s="289">
        <v>313</v>
      </c>
      <c r="X12" s="290">
        <v>261</v>
      </c>
      <c r="Y12" s="291">
        <v>350</v>
      </c>
      <c r="Z12" s="290">
        <v>279</v>
      </c>
      <c r="AA12" s="289">
        <v>96</v>
      </c>
      <c r="AB12" s="290">
        <f t="shared" si="2"/>
        <v>24</v>
      </c>
      <c r="AC12" s="277">
        <f t="shared" si="0"/>
        <v>350</v>
      </c>
      <c r="AD12" s="293">
        <f t="shared" si="1"/>
        <v>217.33333333333334</v>
      </c>
    </row>
    <row r="13" spans="1:30">
      <c r="A13" s="283">
        <v>28</v>
      </c>
      <c r="B13" s="277" t="s">
        <v>45</v>
      </c>
      <c r="C13" s="277">
        <v>2</v>
      </c>
      <c r="D13" s="378">
        <v>5</v>
      </c>
      <c r="E13" s="277">
        <v>8</v>
      </c>
      <c r="F13" s="378">
        <v>3</v>
      </c>
      <c r="G13" s="277">
        <v>7</v>
      </c>
      <c r="H13" s="285">
        <v>22</v>
      </c>
      <c r="I13" s="194">
        <v>8</v>
      </c>
      <c r="J13" s="285">
        <v>2</v>
      </c>
      <c r="K13" s="284"/>
      <c r="L13" s="285">
        <v>4</v>
      </c>
      <c r="M13" s="277">
        <v>7</v>
      </c>
      <c r="N13" s="285">
        <v>1</v>
      </c>
      <c r="O13" s="286">
        <v>2</v>
      </c>
      <c r="P13" s="287"/>
      <c r="Q13" s="288">
        <v>9</v>
      </c>
      <c r="R13" s="285">
        <v>3</v>
      </c>
      <c r="S13" s="277"/>
      <c r="T13" s="287">
        <v>1</v>
      </c>
      <c r="U13" s="288"/>
      <c r="V13" s="398"/>
      <c r="W13" s="289">
        <v>4</v>
      </c>
      <c r="X13" s="290"/>
      <c r="Y13" s="291">
        <v>1</v>
      </c>
      <c r="Z13" s="290">
        <v>2</v>
      </c>
      <c r="AA13" s="289"/>
      <c r="AB13" s="290">
        <f t="shared" si="2"/>
        <v>18</v>
      </c>
      <c r="AC13" s="277">
        <f t="shared" si="0"/>
        <v>22</v>
      </c>
      <c r="AD13" s="293">
        <f t="shared" si="1"/>
        <v>5.0555555555555554</v>
      </c>
    </row>
    <row r="14" spans="1:30">
      <c r="A14" s="283">
        <v>29</v>
      </c>
      <c r="B14" s="277" t="s">
        <v>46</v>
      </c>
      <c r="C14" s="277">
        <v>60</v>
      </c>
      <c r="D14" s="378">
        <v>18</v>
      </c>
      <c r="E14" s="277">
        <v>28</v>
      </c>
      <c r="F14" s="378">
        <v>23</v>
      </c>
      <c r="G14" s="277">
        <v>17</v>
      </c>
      <c r="H14" s="285">
        <v>4</v>
      </c>
      <c r="I14" s="194">
        <v>28</v>
      </c>
      <c r="J14" s="285">
        <v>30</v>
      </c>
      <c r="K14" s="284">
        <v>14</v>
      </c>
      <c r="L14" s="285">
        <v>35</v>
      </c>
      <c r="M14" s="277">
        <v>18</v>
      </c>
      <c r="N14" s="285">
        <v>17</v>
      </c>
      <c r="O14" s="286">
        <v>27</v>
      </c>
      <c r="P14" s="287">
        <v>12</v>
      </c>
      <c r="Q14" s="288">
        <v>33</v>
      </c>
      <c r="R14" s="285">
        <v>24</v>
      </c>
      <c r="S14" s="277">
        <v>20</v>
      </c>
      <c r="T14" s="287">
        <v>22</v>
      </c>
      <c r="U14" s="288">
        <v>20</v>
      </c>
      <c r="V14" s="398"/>
      <c r="W14" s="289">
        <v>67</v>
      </c>
      <c r="X14" s="290">
        <v>51</v>
      </c>
      <c r="Y14" s="291">
        <v>24</v>
      </c>
      <c r="Z14" s="290">
        <v>32</v>
      </c>
      <c r="AA14" s="289">
        <v>24</v>
      </c>
      <c r="AB14" s="290">
        <f t="shared" si="2"/>
        <v>24</v>
      </c>
      <c r="AC14" s="277">
        <f t="shared" si="0"/>
        <v>67</v>
      </c>
      <c r="AD14" s="293">
        <f t="shared" si="1"/>
        <v>27</v>
      </c>
    </row>
    <row r="15" spans="1:30">
      <c r="A15" s="283">
        <v>30</v>
      </c>
      <c r="B15" s="277" t="s">
        <v>47</v>
      </c>
      <c r="C15" s="277">
        <v>19</v>
      </c>
      <c r="D15" s="378">
        <v>2</v>
      </c>
      <c r="E15" s="277">
        <v>8</v>
      </c>
      <c r="F15" s="378">
        <v>9</v>
      </c>
      <c r="G15" s="277">
        <v>2</v>
      </c>
      <c r="H15" s="285">
        <v>25</v>
      </c>
      <c r="I15" s="194">
        <v>31</v>
      </c>
      <c r="J15" s="285">
        <v>12</v>
      </c>
      <c r="K15" s="284">
        <v>5</v>
      </c>
      <c r="L15" s="285">
        <v>10</v>
      </c>
      <c r="M15" s="277">
        <v>21</v>
      </c>
      <c r="N15" s="285">
        <v>49</v>
      </c>
      <c r="O15" s="286">
        <v>7</v>
      </c>
      <c r="P15" s="287">
        <v>1</v>
      </c>
      <c r="Q15" s="288">
        <v>47</v>
      </c>
      <c r="R15" s="285"/>
      <c r="S15" s="277">
        <v>8</v>
      </c>
      <c r="T15" s="287">
        <v>6</v>
      </c>
      <c r="U15" s="288">
        <v>8</v>
      </c>
      <c r="V15" s="398"/>
      <c r="W15" s="289">
        <v>25</v>
      </c>
      <c r="X15" s="290">
        <v>11</v>
      </c>
      <c r="Y15" s="291">
        <v>5</v>
      </c>
      <c r="Z15" s="290">
        <v>18</v>
      </c>
      <c r="AA15" s="289">
        <v>2</v>
      </c>
      <c r="AB15" s="290">
        <f t="shared" si="2"/>
        <v>23</v>
      </c>
      <c r="AC15" s="277">
        <f t="shared" si="0"/>
        <v>49</v>
      </c>
      <c r="AD15" s="293">
        <f t="shared" si="1"/>
        <v>14.391304347826088</v>
      </c>
    </row>
    <row r="16" spans="1:30">
      <c r="A16" s="283">
        <v>32</v>
      </c>
      <c r="B16" s="277" t="s">
        <v>48</v>
      </c>
      <c r="C16" s="277">
        <v>0</v>
      </c>
      <c r="D16" s="378">
        <v>0</v>
      </c>
      <c r="E16" s="277">
        <v>3</v>
      </c>
      <c r="F16" s="378">
        <v>0</v>
      </c>
      <c r="G16" s="277"/>
      <c r="H16" s="285">
        <v>4</v>
      </c>
      <c r="I16" s="194">
        <v>2</v>
      </c>
      <c r="J16" s="285">
        <v>6</v>
      </c>
      <c r="K16" s="284">
        <v>4</v>
      </c>
      <c r="L16" s="285"/>
      <c r="M16" s="277">
        <v>6</v>
      </c>
      <c r="N16" s="285"/>
      <c r="O16" s="286">
        <v>2</v>
      </c>
      <c r="P16" s="287">
        <v>6</v>
      </c>
      <c r="Q16" s="288">
        <v>6</v>
      </c>
      <c r="R16" s="285">
        <v>8</v>
      </c>
      <c r="S16" s="277">
        <v>3</v>
      </c>
      <c r="T16" s="287">
        <v>1</v>
      </c>
      <c r="U16" s="288">
        <v>3</v>
      </c>
      <c r="V16" s="398"/>
      <c r="W16" s="289">
        <v>2</v>
      </c>
      <c r="X16" s="290">
        <v>4</v>
      </c>
      <c r="Y16" s="291">
        <v>2</v>
      </c>
      <c r="Z16" s="290">
        <v>3</v>
      </c>
      <c r="AA16" s="289">
        <v>2</v>
      </c>
      <c r="AB16" s="290">
        <f t="shared" si="2"/>
        <v>18</v>
      </c>
      <c r="AC16" s="277">
        <f t="shared" si="0"/>
        <v>8</v>
      </c>
      <c r="AD16" s="293">
        <f t="shared" si="1"/>
        <v>3.1904761904761907</v>
      </c>
    </row>
    <row r="17" spans="1:30">
      <c r="A17" s="283">
        <v>35</v>
      </c>
      <c r="B17" s="277" t="s">
        <v>49</v>
      </c>
      <c r="C17" s="277">
        <v>106</v>
      </c>
      <c r="D17" s="378">
        <v>27</v>
      </c>
      <c r="E17" s="277">
        <v>18</v>
      </c>
      <c r="F17" s="378">
        <v>16</v>
      </c>
      <c r="G17" s="277">
        <v>11</v>
      </c>
      <c r="H17" s="285">
        <v>56</v>
      </c>
      <c r="I17" s="194">
        <v>24</v>
      </c>
      <c r="J17" s="285">
        <v>69</v>
      </c>
      <c r="K17" s="284">
        <v>12</v>
      </c>
      <c r="L17" s="285">
        <v>32</v>
      </c>
      <c r="M17" s="277">
        <v>44</v>
      </c>
      <c r="N17" s="285">
        <v>17</v>
      </c>
      <c r="O17" s="286">
        <v>33</v>
      </c>
      <c r="P17" s="287">
        <v>15</v>
      </c>
      <c r="Q17" s="288">
        <v>14</v>
      </c>
      <c r="R17" s="285">
        <v>105</v>
      </c>
      <c r="S17" s="277">
        <v>31</v>
      </c>
      <c r="T17" s="287">
        <v>32</v>
      </c>
      <c r="U17" s="288">
        <v>31</v>
      </c>
      <c r="V17" s="398"/>
      <c r="W17" s="289">
        <v>59</v>
      </c>
      <c r="X17" s="290">
        <v>35</v>
      </c>
      <c r="Y17" s="291">
        <v>113</v>
      </c>
      <c r="Z17" s="290">
        <v>51</v>
      </c>
      <c r="AA17" s="289">
        <v>26</v>
      </c>
      <c r="AB17" s="290">
        <f t="shared" si="2"/>
        <v>24</v>
      </c>
      <c r="AC17" s="277">
        <f t="shared" si="0"/>
        <v>113</v>
      </c>
      <c r="AD17" s="293">
        <f t="shared" si="1"/>
        <v>40.708333333333336</v>
      </c>
    </row>
    <row r="18" spans="1:30">
      <c r="A18" s="283">
        <v>36</v>
      </c>
      <c r="B18" s="277" t="s">
        <v>50</v>
      </c>
      <c r="C18" s="277">
        <v>0</v>
      </c>
      <c r="D18" s="378">
        <v>0</v>
      </c>
      <c r="E18" s="277">
        <v>0</v>
      </c>
      <c r="F18" s="378">
        <v>0</v>
      </c>
      <c r="G18" s="277"/>
      <c r="H18" s="285"/>
      <c r="I18" s="194">
        <v>9</v>
      </c>
      <c r="J18" s="285"/>
      <c r="K18" s="284">
        <v>2</v>
      </c>
      <c r="L18" s="285">
        <v>1</v>
      </c>
      <c r="M18" s="277">
        <v>7</v>
      </c>
      <c r="N18" s="285"/>
      <c r="O18" s="286"/>
      <c r="P18" s="295"/>
      <c r="Q18" s="277"/>
      <c r="R18" s="285"/>
      <c r="S18" s="277"/>
      <c r="T18" s="287"/>
      <c r="U18" s="288"/>
      <c r="V18" s="398"/>
      <c r="W18" s="289"/>
      <c r="X18" s="290"/>
      <c r="Y18" s="291"/>
      <c r="Z18" s="292"/>
      <c r="AA18" s="289"/>
      <c r="AB18" s="290">
        <f t="shared" si="2"/>
        <v>4</v>
      </c>
      <c r="AC18" s="277">
        <f t="shared" si="0"/>
        <v>9</v>
      </c>
      <c r="AD18" s="293">
        <f t="shared" si="1"/>
        <v>2.375</v>
      </c>
    </row>
    <row r="19" spans="1:30">
      <c r="A19" s="283">
        <v>37</v>
      </c>
      <c r="B19" s="277" t="s">
        <v>51</v>
      </c>
      <c r="C19" s="277">
        <v>2</v>
      </c>
      <c r="D19" s="378">
        <v>1</v>
      </c>
      <c r="E19" s="277">
        <v>7</v>
      </c>
      <c r="F19" s="378">
        <v>2</v>
      </c>
      <c r="G19" s="277">
        <v>4</v>
      </c>
      <c r="H19" s="285">
        <v>1</v>
      </c>
      <c r="I19" s="194">
        <v>2</v>
      </c>
      <c r="J19" s="285"/>
      <c r="K19" s="284">
        <v>2</v>
      </c>
      <c r="L19" s="285">
        <v>5</v>
      </c>
      <c r="M19" s="277">
        <v>5</v>
      </c>
      <c r="N19" s="285">
        <v>8</v>
      </c>
      <c r="O19" s="286">
        <v>1</v>
      </c>
      <c r="P19" s="287">
        <v>6</v>
      </c>
      <c r="Q19" s="288">
        <v>24</v>
      </c>
      <c r="R19" s="285"/>
      <c r="S19" s="277">
        <v>13</v>
      </c>
      <c r="T19" s="287">
        <v>8</v>
      </c>
      <c r="U19" s="288">
        <v>13</v>
      </c>
      <c r="V19" s="398"/>
      <c r="W19" s="289">
        <v>6</v>
      </c>
      <c r="X19" s="290">
        <v>4</v>
      </c>
      <c r="Y19" s="291">
        <v>8</v>
      </c>
      <c r="Z19" s="290">
        <v>7</v>
      </c>
      <c r="AA19" s="289"/>
      <c r="AB19" s="290">
        <f t="shared" si="2"/>
        <v>21</v>
      </c>
      <c r="AC19" s="277">
        <f t="shared" si="0"/>
        <v>24</v>
      </c>
      <c r="AD19" s="293">
        <f t="shared" si="1"/>
        <v>6.1428571428571432</v>
      </c>
    </row>
    <row r="20" spans="1:30">
      <c r="A20" s="283">
        <v>39</v>
      </c>
      <c r="B20" s="277" t="s">
        <v>52</v>
      </c>
      <c r="C20" s="277">
        <v>56</v>
      </c>
      <c r="D20" s="378">
        <v>39</v>
      </c>
      <c r="E20" s="277">
        <v>14</v>
      </c>
      <c r="F20" s="378">
        <v>13</v>
      </c>
      <c r="G20" s="277">
        <v>33</v>
      </c>
      <c r="H20" s="285">
        <v>25</v>
      </c>
      <c r="I20" s="194">
        <v>18</v>
      </c>
      <c r="J20" s="285">
        <v>23</v>
      </c>
      <c r="K20" s="284">
        <v>38</v>
      </c>
      <c r="L20" s="285">
        <v>48</v>
      </c>
      <c r="M20" s="277">
        <v>67</v>
      </c>
      <c r="N20" s="285">
        <v>53</v>
      </c>
      <c r="O20" s="286">
        <v>68</v>
      </c>
      <c r="P20" s="287">
        <v>10</v>
      </c>
      <c r="Q20" s="288">
        <v>14</v>
      </c>
      <c r="R20" s="285">
        <v>26</v>
      </c>
      <c r="S20" s="277">
        <v>31</v>
      </c>
      <c r="T20" s="287">
        <v>26</v>
      </c>
      <c r="U20" s="288">
        <v>31</v>
      </c>
      <c r="V20" s="398"/>
      <c r="W20" s="289">
        <v>170</v>
      </c>
      <c r="X20" s="290">
        <v>53</v>
      </c>
      <c r="Y20" s="291">
        <v>40</v>
      </c>
      <c r="Z20" s="290">
        <v>34</v>
      </c>
      <c r="AA20" s="289">
        <v>14</v>
      </c>
      <c r="AB20" s="290">
        <f t="shared" si="2"/>
        <v>24</v>
      </c>
      <c r="AC20" s="277">
        <f t="shared" si="0"/>
        <v>170</v>
      </c>
      <c r="AD20" s="293">
        <f t="shared" si="1"/>
        <v>39.333333333333336</v>
      </c>
    </row>
    <row r="21" spans="1:30">
      <c r="A21" s="283">
        <v>42</v>
      </c>
      <c r="B21" s="277" t="s">
        <v>53</v>
      </c>
      <c r="C21" s="277">
        <v>2</v>
      </c>
      <c r="D21" s="378">
        <v>4</v>
      </c>
      <c r="E21" s="277">
        <v>5</v>
      </c>
      <c r="F21" s="378">
        <v>16</v>
      </c>
      <c r="G21" s="277">
        <v>20</v>
      </c>
      <c r="H21" s="285"/>
      <c r="I21" s="194">
        <v>14</v>
      </c>
      <c r="J21" s="285">
        <v>1</v>
      </c>
      <c r="K21" s="284">
        <v>5</v>
      </c>
      <c r="L21" s="285">
        <v>20</v>
      </c>
      <c r="M21" s="277">
        <v>25</v>
      </c>
      <c r="N21" s="285">
        <v>7</v>
      </c>
      <c r="O21" s="286">
        <v>2</v>
      </c>
      <c r="P21" s="287">
        <v>2</v>
      </c>
      <c r="Q21" s="288">
        <v>6</v>
      </c>
      <c r="R21" s="285">
        <v>14</v>
      </c>
      <c r="S21" s="277">
        <v>7</v>
      </c>
      <c r="T21" s="287">
        <v>6</v>
      </c>
      <c r="U21" s="288">
        <v>7</v>
      </c>
      <c r="V21" s="398"/>
      <c r="W21" s="289">
        <v>7</v>
      </c>
      <c r="X21" s="290">
        <v>14</v>
      </c>
      <c r="Y21" s="291">
        <v>4</v>
      </c>
      <c r="Z21" s="290">
        <v>3</v>
      </c>
      <c r="AA21" s="277"/>
      <c r="AB21" s="290">
        <f t="shared" si="2"/>
        <v>22</v>
      </c>
      <c r="AC21" s="277">
        <f t="shared" si="0"/>
        <v>25</v>
      </c>
      <c r="AD21" s="293">
        <f t="shared" si="1"/>
        <v>8.6818181818181817</v>
      </c>
    </row>
    <row r="22" spans="1:30">
      <c r="A22" s="283">
        <v>53</v>
      </c>
      <c r="B22" s="277" t="s">
        <v>54</v>
      </c>
      <c r="C22" s="277">
        <v>1</v>
      </c>
      <c r="D22" s="378">
        <v>0</v>
      </c>
      <c r="E22" s="277">
        <v>1</v>
      </c>
      <c r="F22" s="378">
        <v>1</v>
      </c>
      <c r="G22" s="277">
        <v>6</v>
      </c>
      <c r="H22" s="285"/>
      <c r="I22" s="194"/>
      <c r="J22" s="285"/>
      <c r="K22" s="284"/>
      <c r="L22" s="285">
        <v>8</v>
      </c>
      <c r="M22" s="277">
        <v>7</v>
      </c>
      <c r="N22" s="285">
        <v>2</v>
      </c>
      <c r="O22" s="286"/>
      <c r="P22" s="287">
        <v>3</v>
      </c>
      <c r="Q22" s="288">
        <v>4</v>
      </c>
      <c r="R22" s="285">
        <v>1</v>
      </c>
      <c r="S22" s="277"/>
      <c r="T22" s="287"/>
      <c r="U22" s="288"/>
      <c r="V22" s="398"/>
      <c r="W22" s="289">
        <v>8</v>
      </c>
      <c r="X22" s="290">
        <v>10</v>
      </c>
      <c r="Y22" s="291">
        <v>4</v>
      </c>
      <c r="Z22" s="292"/>
      <c r="AA22" s="289"/>
      <c r="AB22" s="290">
        <f t="shared" si="2"/>
        <v>13</v>
      </c>
      <c r="AC22" s="277">
        <f t="shared" si="0"/>
        <v>10</v>
      </c>
      <c r="AD22" s="293">
        <f t="shared" si="1"/>
        <v>4</v>
      </c>
    </row>
    <row r="23" spans="1:30">
      <c r="A23" s="283">
        <v>54</v>
      </c>
      <c r="B23" s="277" t="s">
        <v>55</v>
      </c>
      <c r="C23" s="277">
        <v>0</v>
      </c>
      <c r="D23" s="378">
        <v>0</v>
      </c>
      <c r="E23" s="277">
        <v>0</v>
      </c>
      <c r="F23" s="378">
        <v>2</v>
      </c>
      <c r="G23" s="277"/>
      <c r="H23" s="285">
        <v>11</v>
      </c>
      <c r="I23" s="194"/>
      <c r="J23" s="285"/>
      <c r="K23" s="284">
        <v>2</v>
      </c>
      <c r="L23" s="285">
        <v>8</v>
      </c>
      <c r="M23" s="277"/>
      <c r="N23" s="285"/>
      <c r="O23" s="286">
        <v>2</v>
      </c>
      <c r="P23" s="287">
        <v>4</v>
      </c>
      <c r="Q23" s="288">
        <v>1</v>
      </c>
      <c r="R23" s="285">
        <v>2</v>
      </c>
      <c r="S23" s="277">
        <v>6</v>
      </c>
      <c r="T23" s="287"/>
      <c r="U23" s="288">
        <v>6</v>
      </c>
      <c r="V23" s="398"/>
      <c r="W23" s="289"/>
      <c r="X23" s="290"/>
      <c r="Y23" s="291"/>
      <c r="Z23" s="290">
        <v>1</v>
      </c>
      <c r="AA23" s="289"/>
      <c r="AB23" s="290">
        <f t="shared" si="2"/>
        <v>11</v>
      </c>
      <c r="AC23" s="277">
        <f t="shared" si="0"/>
        <v>11</v>
      </c>
      <c r="AD23" s="293">
        <f t="shared" si="1"/>
        <v>3.2142857142857144</v>
      </c>
    </row>
    <row r="24" spans="1:30">
      <c r="A24" s="283">
        <v>55</v>
      </c>
      <c r="B24" s="277" t="s">
        <v>56</v>
      </c>
      <c r="C24" s="277">
        <v>0</v>
      </c>
      <c r="D24" s="378">
        <v>0</v>
      </c>
      <c r="E24" s="277">
        <v>0</v>
      </c>
      <c r="F24" s="378">
        <v>0</v>
      </c>
      <c r="G24" s="277"/>
      <c r="H24" s="285"/>
      <c r="I24" s="194"/>
      <c r="J24" s="285"/>
      <c r="K24" s="284"/>
      <c r="L24" s="285"/>
      <c r="M24" s="277"/>
      <c r="N24" s="285"/>
      <c r="O24" s="286"/>
      <c r="P24" s="295"/>
      <c r="Q24" s="277"/>
      <c r="R24" s="285"/>
      <c r="S24" s="277"/>
      <c r="T24" s="287"/>
      <c r="U24" s="288"/>
      <c r="V24" s="398"/>
      <c r="W24" s="289"/>
      <c r="X24" s="290"/>
      <c r="Y24" s="291"/>
      <c r="Z24" s="292"/>
      <c r="AA24" s="289"/>
      <c r="AB24" s="290">
        <f t="shared" si="2"/>
        <v>0</v>
      </c>
      <c r="AC24" s="277">
        <f t="shared" si="0"/>
        <v>0</v>
      </c>
      <c r="AD24" s="293">
        <f t="shared" si="1"/>
        <v>0</v>
      </c>
    </row>
    <row r="25" spans="1:30">
      <c r="A25" s="283">
        <v>57</v>
      </c>
      <c r="B25" s="277" t="s">
        <v>57</v>
      </c>
      <c r="C25" s="277">
        <v>0</v>
      </c>
      <c r="D25" s="378">
        <v>0</v>
      </c>
      <c r="E25" s="277">
        <v>0</v>
      </c>
      <c r="F25" s="378">
        <v>0</v>
      </c>
      <c r="G25" s="277"/>
      <c r="H25" s="285">
        <v>4</v>
      </c>
      <c r="I25" s="194"/>
      <c r="J25" s="285"/>
      <c r="K25" s="284"/>
      <c r="L25" s="285"/>
      <c r="M25" s="277"/>
      <c r="N25" s="285"/>
      <c r="O25" s="286"/>
      <c r="P25" s="295"/>
      <c r="Q25" s="277"/>
      <c r="R25" s="285"/>
      <c r="S25" s="277"/>
      <c r="T25" s="287"/>
      <c r="U25" s="288"/>
      <c r="V25" s="398"/>
      <c r="W25" s="289"/>
      <c r="X25" s="290"/>
      <c r="Y25" s="291"/>
      <c r="Z25" s="292"/>
      <c r="AA25" s="289"/>
      <c r="AB25" s="290">
        <f t="shared" si="2"/>
        <v>1</v>
      </c>
      <c r="AC25" s="277">
        <f t="shared" si="0"/>
        <v>4</v>
      </c>
      <c r="AD25" s="293">
        <f t="shared" si="1"/>
        <v>0.8</v>
      </c>
    </row>
    <row r="26" spans="1:30">
      <c r="A26" s="283">
        <v>58</v>
      </c>
      <c r="B26" s="277" t="s">
        <v>58</v>
      </c>
      <c r="C26" s="277">
        <v>8</v>
      </c>
      <c r="D26" s="378">
        <v>6</v>
      </c>
      <c r="E26" s="277">
        <v>2</v>
      </c>
      <c r="F26" s="378">
        <v>17</v>
      </c>
      <c r="G26" s="277">
        <v>44</v>
      </c>
      <c r="H26" s="285">
        <v>2</v>
      </c>
      <c r="I26" s="194">
        <v>2</v>
      </c>
      <c r="J26" s="285">
        <v>12</v>
      </c>
      <c r="K26" s="284">
        <v>10</v>
      </c>
      <c r="L26" s="285">
        <v>31</v>
      </c>
      <c r="M26" s="277">
        <v>15</v>
      </c>
      <c r="N26" s="285">
        <v>10</v>
      </c>
      <c r="O26" s="286">
        <v>14</v>
      </c>
      <c r="P26" s="287">
        <v>12</v>
      </c>
      <c r="Q26" s="288">
        <v>37</v>
      </c>
      <c r="R26" s="285">
        <v>2</v>
      </c>
      <c r="S26" s="277">
        <v>1</v>
      </c>
      <c r="T26" s="287">
        <v>4</v>
      </c>
      <c r="U26" s="288">
        <v>1</v>
      </c>
      <c r="V26" s="398"/>
      <c r="W26" s="289">
        <v>4</v>
      </c>
      <c r="X26" s="290">
        <v>2</v>
      </c>
      <c r="Y26" s="291">
        <v>20</v>
      </c>
      <c r="Z26" s="290">
        <v>9</v>
      </c>
      <c r="AA26" s="289">
        <v>15</v>
      </c>
      <c r="AB26" s="290">
        <f t="shared" si="2"/>
        <v>24</v>
      </c>
      <c r="AC26" s="277">
        <f t="shared" si="0"/>
        <v>44</v>
      </c>
      <c r="AD26" s="293">
        <f t="shared" si="1"/>
        <v>11.666666666666666</v>
      </c>
    </row>
    <row r="27" spans="1:30">
      <c r="A27" s="283">
        <v>59</v>
      </c>
      <c r="B27" s="277" t="s">
        <v>59</v>
      </c>
      <c r="C27" s="277">
        <v>0</v>
      </c>
      <c r="D27" s="378">
        <v>0</v>
      </c>
      <c r="E27" s="277">
        <v>0</v>
      </c>
      <c r="F27" s="378">
        <v>0</v>
      </c>
      <c r="G27" s="277"/>
      <c r="H27" s="285"/>
      <c r="I27" s="194"/>
      <c r="J27" s="285"/>
      <c r="K27" s="284"/>
      <c r="L27" s="285"/>
      <c r="M27" s="277"/>
      <c r="N27" s="285"/>
      <c r="O27" s="286"/>
      <c r="P27" s="287"/>
      <c r="Q27" s="288"/>
      <c r="R27" s="285">
        <v>1</v>
      </c>
      <c r="S27" s="277">
        <v>3</v>
      </c>
      <c r="T27" s="287"/>
      <c r="U27" s="288"/>
      <c r="V27" s="398"/>
      <c r="W27" s="289"/>
      <c r="X27" s="290"/>
      <c r="Y27" s="291">
        <v>1</v>
      </c>
      <c r="Z27" s="292"/>
      <c r="AA27" s="289"/>
      <c r="AB27" s="290">
        <f t="shared" si="2"/>
        <v>3</v>
      </c>
      <c r="AC27" s="277">
        <f t="shared" si="0"/>
        <v>3</v>
      </c>
      <c r="AD27" s="293">
        <f t="shared" si="1"/>
        <v>0.7142857142857143</v>
      </c>
    </row>
    <row r="28" spans="1:30">
      <c r="A28" s="283">
        <v>61</v>
      </c>
      <c r="B28" s="277" t="s">
        <v>60</v>
      </c>
      <c r="C28" s="277">
        <v>26</v>
      </c>
      <c r="D28" s="378">
        <v>9</v>
      </c>
      <c r="E28" s="277">
        <v>36</v>
      </c>
      <c r="F28" s="378">
        <v>66</v>
      </c>
      <c r="G28" s="277">
        <v>20</v>
      </c>
      <c r="H28" s="285">
        <v>2</v>
      </c>
      <c r="I28" s="194"/>
      <c r="J28" s="285">
        <v>6</v>
      </c>
      <c r="K28" s="284">
        <v>28</v>
      </c>
      <c r="L28" s="285">
        <v>12</v>
      </c>
      <c r="M28" s="277">
        <v>22</v>
      </c>
      <c r="N28" s="285">
        <v>6</v>
      </c>
      <c r="O28" s="286">
        <v>9</v>
      </c>
      <c r="P28" s="287">
        <v>13</v>
      </c>
      <c r="Q28" s="288">
        <v>8</v>
      </c>
      <c r="R28" s="285">
        <v>14</v>
      </c>
      <c r="S28" s="277">
        <v>9</v>
      </c>
      <c r="T28" s="287">
        <v>15</v>
      </c>
      <c r="U28" s="288">
        <v>9</v>
      </c>
      <c r="V28" s="398"/>
      <c r="W28" s="289">
        <v>2</v>
      </c>
      <c r="X28" s="290"/>
      <c r="Y28" s="291">
        <v>10</v>
      </c>
      <c r="Z28" s="290">
        <v>1</v>
      </c>
      <c r="AA28" s="289">
        <v>4</v>
      </c>
      <c r="AB28" s="290">
        <f t="shared" si="2"/>
        <v>22</v>
      </c>
      <c r="AC28" s="277">
        <f t="shared" si="0"/>
        <v>66</v>
      </c>
      <c r="AD28" s="293">
        <f t="shared" si="1"/>
        <v>14.863636363636363</v>
      </c>
    </row>
    <row r="29" spans="1:30">
      <c r="A29" s="283">
        <v>63</v>
      </c>
      <c r="B29" s="277" t="s">
        <v>61</v>
      </c>
      <c r="C29" s="277">
        <v>0</v>
      </c>
      <c r="D29" s="378">
        <v>0</v>
      </c>
      <c r="E29" s="277">
        <v>0</v>
      </c>
      <c r="F29" s="378">
        <v>5</v>
      </c>
      <c r="G29" s="277">
        <v>17</v>
      </c>
      <c r="H29" s="285"/>
      <c r="I29" s="194"/>
      <c r="J29" s="285"/>
      <c r="K29" s="284"/>
      <c r="L29" s="285"/>
      <c r="M29" s="277"/>
      <c r="N29" s="285">
        <v>3</v>
      </c>
      <c r="O29" s="286"/>
      <c r="P29" s="287">
        <v>3</v>
      </c>
      <c r="Q29" s="277"/>
      <c r="R29" s="285"/>
      <c r="S29" s="277">
        <v>1</v>
      </c>
      <c r="T29" s="287"/>
      <c r="U29" s="288">
        <v>1</v>
      </c>
      <c r="V29" s="398"/>
      <c r="W29" s="289">
        <v>3</v>
      </c>
      <c r="X29" s="290">
        <v>10</v>
      </c>
      <c r="Y29" s="291">
        <v>4</v>
      </c>
      <c r="Z29" s="290">
        <v>1</v>
      </c>
      <c r="AA29" s="289"/>
      <c r="AB29" s="290">
        <f t="shared" si="2"/>
        <v>10</v>
      </c>
      <c r="AC29" s="277">
        <f t="shared" si="0"/>
        <v>17</v>
      </c>
      <c r="AD29" s="293">
        <f t="shared" si="1"/>
        <v>3.6923076923076925</v>
      </c>
    </row>
    <row r="30" spans="1:30">
      <c r="A30" s="283">
        <v>66</v>
      </c>
      <c r="B30" s="277" t="s">
        <v>62</v>
      </c>
      <c r="C30" s="277">
        <v>6</v>
      </c>
      <c r="D30" s="378">
        <v>4</v>
      </c>
      <c r="E30" s="277">
        <v>10</v>
      </c>
      <c r="F30" s="378">
        <v>6</v>
      </c>
      <c r="G30" s="277">
        <v>7</v>
      </c>
      <c r="H30" s="285">
        <v>1</v>
      </c>
      <c r="I30" s="194">
        <v>9</v>
      </c>
      <c r="J30" s="285">
        <v>5</v>
      </c>
      <c r="K30" s="284">
        <v>4</v>
      </c>
      <c r="L30" s="285">
        <v>11</v>
      </c>
      <c r="M30" s="277">
        <v>12</v>
      </c>
      <c r="N30" s="285">
        <v>5</v>
      </c>
      <c r="O30" s="286">
        <v>9</v>
      </c>
      <c r="P30" s="287">
        <v>13</v>
      </c>
      <c r="Q30" s="288">
        <v>2</v>
      </c>
      <c r="R30" s="285">
        <v>21</v>
      </c>
      <c r="S30" s="277">
        <v>10</v>
      </c>
      <c r="T30" s="287">
        <v>23</v>
      </c>
      <c r="U30" s="288">
        <v>10</v>
      </c>
      <c r="V30" s="398"/>
      <c r="W30" s="289">
        <v>61</v>
      </c>
      <c r="X30" s="290">
        <v>19</v>
      </c>
      <c r="Y30" s="291">
        <v>50</v>
      </c>
      <c r="Z30" s="290">
        <v>32</v>
      </c>
      <c r="AA30" s="289">
        <v>35</v>
      </c>
      <c r="AB30" s="290">
        <f t="shared" si="2"/>
        <v>24</v>
      </c>
      <c r="AC30" s="277">
        <f t="shared" si="0"/>
        <v>61</v>
      </c>
      <c r="AD30" s="293">
        <f t="shared" si="1"/>
        <v>15.208333333333334</v>
      </c>
    </row>
    <row r="31" spans="1:30">
      <c r="A31" s="283">
        <v>74</v>
      </c>
      <c r="B31" s="277" t="s">
        <v>63</v>
      </c>
      <c r="C31" s="277">
        <v>0</v>
      </c>
      <c r="D31" s="378">
        <v>0</v>
      </c>
      <c r="E31" s="277">
        <v>1</v>
      </c>
      <c r="F31" s="378">
        <v>0</v>
      </c>
      <c r="G31" s="277"/>
      <c r="H31" s="285"/>
      <c r="I31" s="194">
        <v>2</v>
      </c>
      <c r="J31" s="285" t="s">
        <v>341</v>
      </c>
      <c r="K31" s="284"/>
      <c r="L31" s="285"/>
      <c r="M31" s="277"/>
      <c r="N31" s="285">
        <v>1</v>
      </c>
      <c r="O31" s="286"/>
      <c r="P31" s="287">
        <v>2</v>
      </c>
      <c r="Q31" s="277"/>
      <c r="R31" s="285"/>
      <c r="S31" s="277">
        <v>1</v>
      </c>
      <c r="T31" s="287">
        <v>1</v>
      </c>
      <c r="U31" s="288">
        <v>1</v>
      </c>
      <c r="V31" s="398"/>
      <c r="W31" s="289"/>
      <c r="X31" s="290"/>
      <c r="Y31" s="291"/>
      <c r="Z31" s="290">
        <v>1</v>
      </c>
      <c r="AA31" s="289"/>
      <c r="AB31" s="290">
        <f t="shared" si="2"/>
        <v>8</v>
      </c>
      <c r="AC31" s="277">
        <f t="shared" si="0"/>
        <v>2</v>
      </c>
      <c r="AD31" s="293">
        <f t="shared" si="1"/>
        <v>0.90909090909090906</v>
      </c>
    </row>
    <row r="32" spans="1:30">
      <c r="A32" s="283">
        <v>79</v>
      </c>
      <c r="B32" s="277" t="s">
        <v>64</v>
      </c>
      <c r="C32" s="277">
        <v>39</v>
      </c>
      <c r="D32" s="378">
        <v>42</v>
      </c>
      <c r="E32" s="277">
        <v>29</v>
      </c>
      <c r="F32" s="378">
        <v>21</v>
      </c>
      <c r="G32" s="277">
        <v>10</v>
      </c>
      <c r="H32" s="285">
        <v>12</v>
      </c>
      <c r="I32" s="194">
        <v>22</v>
      </c>
      <c r="J32" s="285">
        <v>2</v>
      </c>
      <c r="K32" s="284">
        <v>10</v>
      </c>
      <c r="L32" s="285">
        <v>4</v>
      </c>
      <c r="M32" s="277">
        <v>4</v>
      </c>
      <c r="N32" s="285">
        <v>5</v>
      </c>
      <c r="O32" s="286">
        <v>2</v>
      </c>
      <c r="P32" s="287">
        <v>9</v>
      </c>
      <c r="Q32" s="288"/>
      <c r="R32" s="285">
        <v>10</v>
      </c>
      <c r="S32" s="277"/>
      <c r="T32" s="287"/>
      <c r="U32" s="288"/>
      <c r="V32" s="398"/>
      <c r="W32" s="289"/>
      <c r="X32" s="290">
        <v>1</v>
      </c>
      <c r="Y32" s="291"/>
      <c r="Z32" s="290">
        <v>1</v>
      </c>
      <c r="AA32" s="289"/>
      <c r="AB32" s="290">
        <f t="shared" si="2"/>
        <v>17</v>
      </c>
      <c r="AC32" s="277">
        <f t="shared" si="0"/>
        <v>42</v>
      </c>
      <c r="AD32" s="293">
        <f t="shared" si="1"/>
        <v>13.117647058823529</v>
      </c>
    </row>
    <row r="33" spans="1:30">
      <c r="A33" s="283">
        <v>83</v>
      </c>
      <c r="B33" s="277" t="s">
        <v>65</v>
      </c>
      <c r="C33" s="277">
        <v>98</v>
      </c>
      <c r="D33" s="378">
        <v>47</v>
      </c>
      <c r="E33" s="277">
        <v>108</v>
      </c>
      <c r="F33" s="378">
        <v>221</v>
      </c>
      <c r="G33" s="277">
        <v>161</v>
      </c>
      <c r="H33" s="285">
        <v>77</v>
      </c>
      <c r="I33" s="194">
        <v>99</v>
      </c>
      <c r="J33" s="285">
        <v>88</v>
      </c>
      <c r="K33" s="284">
        <v>75</v>
      </c>
      <c r="L33" s="285">
        <v>191</v>
      </c>
      <c r="M33" s="277">
        <v>79</v>
      </c>
      <c r="N33" s="285">
        <v>105</v>
      </c>
      <c r="O33" s="286">
        <v>169</v>
      </c>
      <c r="P33" s="287">
        <v>155</v>
      </c>
      <c r="Q33" s="288">
        <v>64</v>
      </c>
      <c r="R33" s="285">
        <v>141</v>
      </c>
      <c r="S33" s="277">
        <v>12</v>
      </c>
      <c r="T33" s="287">
        <v>64</v>
      </c>
      <c r="U33" s="288">
        <v>12</v>
      </c>
      <c r="V33" s="398"/>
      <c r="W33" s="289">
        <v>136</v>
      </c>
      <c r="X33" s="290">
        <v>63</v>
      </c>
      <c r="Y33" s="291">
        <v>50</v>
      </c>
      <c r="Z33" s="290">
        <v>21</v>
      </c>
      <c r="AA33" s="289">
        <v>78</v>
      </c>
      <c r="AB33" s="290">
        <f t="shared" si="2"/>
        <v>24</v>
      </c>
      <c r="AC33" s="277">
        <f t="shared" si="0"/>
        <v>221</v>
      </c>
      <c r="AD33" s="293">
        <f t="shared" si="1"/>
        <v>96.416666666666671</v>
      </c>
    </row>
    <row r="34" spans="1:30">
      <c r="A34" s="283">
        <v>89</v>
      </c>
      <c r="B34" s="277" t="s">
        <v>66</v>
      </c>
      <c r="C34" s="277">
        <v>1</v>
      </c>
      <c r="D34" s="378">
        <v>0</v>
      </c>
      <c r="E34" s="277">
        <v>2</v>
      </c>
      <c r="F34" s="378">
        <v>2</v>
      </c>
      <c r="G34" s="277">
        <v>4</v>
      </c>
      <c r="H34" s="285">
        <v>3</v>
      </c>
      <c r="I34" s="194">
        <v>1</v>
      </c>
      <c r="J34" s="285"/>
      <c r="K34" s="284"/>
      <c r="L34" s="285"/>
      <c r="M34" s="277"/>
      <c r="N34" s="285"/>
      <c r="O34" s="286"/>
      <c r="P34" s="287">
        <v>2</v>
      </c>
      <c r="Q34" s="277"/>
      <c r="R34" s="285"/>
      <c r="S34" s="277"/>
      <c r="T34" s="287"/>
      <c r="U34" s="288"/>
      <c r="V34" s="398"/>
      <c r="W34" s="289">
        <v>1</v>
      </c>
      <c r="X34" s="290"/>
      <c r="Y34" s="291">
        <v>1</v>
      </c>
      <c r="Z34" s="292"/>
      <c r="AA34" s="289">
        <v>4</v>
      </c>
      <c r="AB34" s="290">
        <f t="shared" si="2"/>
        <v>10</v>
      </c>
      <c r="AC34" s="277">
        <f t="shared" si="0"/>
        <v>4</v>
      </c>
      <c r="AD34" s="293">
        <f t="shared" si="1"/>
        <v>1.9090909090909092</v>
      </c>
    </row>
    <row r="35" spans="1:30">
      <c r="A35" s="283">
        <v>92</v>
      </c>
      <c r="B35" s="277" t="s">
        <v>67</v>
      </c>
      <c r="C35" s="277">
        <v>0</v>
      </c>
      <c r="D35" s="378">
        <v>1</v>
      </c>
      <c r="E35" s="277">
        <v>3</v>
      </c>
      <c r="F35" s="378">
        <v>0</v>
      </c>
      <c r="G35" s="277">
        <v>3</v>
      </c>
      <c r="H35" s="285">
        <v>2</v>
      </c>
      <c r="I35" s="194">
        <v>3</v>
      </c>
      <c r="J35" s="285">
        <v>4</v>
      </c>
      <c r="K35" s="284">
        <v>6</v>
      </c>
      <c r="L35" s="285">
        <v>13</v>
      </c>
      <c r="M35" s="277">
        <v>7</v>
      </c>
      <c r="N35" s="285">
        <v>3</v>
      </c>
      <c r="O35" s="286">
        <v>6</v>
      </c>
      <c r="P35" s="287">
        <v>2</v>
      </c>
      <c r="Q35" s="288">
        <v>3</v>
      </c>
      <c r="R35" s="285">
        <v>5</v>
      </c>
      <c r="S35" s="277">
        <v>2</v>
      </c>
      <c r="T35" s="287">
        <v>3</v>
      </c>
      <c r="U35" s="288">
        <v>2</v>
      </c>
      <c r="V35" s="398"/>
      <c r="W35" s="289">
        <v>5</v>
      </c>
      <c r="X35" s="290">
        <v>7</v>
      </c>
      <c r="Y35" s="291">
        <v>9</v>
      </c>
      <c r="Z35" s="290">
        <v>3</v>
      </c>
      <c r="AA35" s="289">
        <v>2</v>
      </c>
      <c r="AB35" s="290">
        <f t="shared" si="2"/>
        <v>22</v>
      </c>
      <c r="AC35" s="277">
        <f t="shared" si="0"/>
        <v>13</v>
      </c>
      <c r="AD35" s="293">
        <f t="shared" si="1"/>
        <v>3.9166666666666665</v>
      </c>
    </row>
    <row r="36" spans="1:30">
      <c r="A36" s="283">
        <v>93</v>
      </c>
      <c r="B36" s="277" t="s">
        <v>68</v>
      </c>
      <c r="C36" s="277">
        <v>0</v>
      </c>
      <c r="D36" s="378">
        <v>0</v>
      </c>
      <c r="E36" s="277">
        <v>0</v>
      </c>
      <c r="F36" s="378">
        <v>0</v>
      </c>
      <c r="G36" s="277">
        <v>6</v>
      </c>
      <c r="H36" s="285"/>
      <c r="I36" s="194"/>
      <c r="J36" s="285"/>
      <c r="K36" s="284"/>
      <c r="L36" s="285"/>
      <c r="M36" s="277"/>
      <c r="N36" s="285"/>
      <c r="O36" s="286"/>
      <c r="P36" s="287"/>
      <c r="Q36" s="288"/>
      <c r="R36" s="285">
        <v>1</v>
      </c>
      <c r="S36" s="277"/>
      <c r="T36" s="287"/>
      <c r="U36" s="288"/>
      <c r="V36" s="398"/>
      <c r="W36" s="289">
        <v>1</v>
      </c>
      <c r="X36" s="290">
        <v>3</v>
      </c>
      <c r="Y36" s="291"/>
      <c r="Z36" s="292"/>
      <c r="AA36" s="289"/>
      <c r="AB36" s="290">
        <f t="shared" si="2"/>
        <v>4</v>
      </c>
      <c r="AC36" s="277">
        <f t="shared" si="0"/>
        <v>6</v>
      </c>
      <c r="AD36" s="293">
        <f t="shared" si="1"/>
        <v>1.375</v>
      </c>
    </row>
    <row r="37" spans="1:30">
      <c r="A37" s="283">
        <v>95</v>
      </c>
      <c r="B37" s="277" t="s">
        <v>69</v>
      </c>
      <c r="C37" s="277">
        <v>29</v>
      </c>
      <c r="D37" s="378">
        <v>6</v>
      </c>
      <c r="E37" s="277">
        <v>154</v>
      </c>
      <c r="F37" s="378">
        <v>25</v>
      </c>
      <c r="G37" s="277">
        <v>275</v>
      </c>
      <c r="H37" s="285">
        <v>70</v>
      </c>
      <c r="I37" s="194">
        <v>26</v>
      </c>
      <c r="J37" s="285">
        <v>161</v>
      </c>
      <c r="K37" s="284">
        <v>14</v>
      </c>
      <c r="L37" s="285">
        <v>39</v>
      </c>
      <c r="M37" s="277">
        <v>27</v>
      </c>
      <c r="N37" s="285">
        <v>20</v>
      </c>
      <c r="O37" s="286">
        <v>58</v>
      </c>
      <c r="P37" s="287">
        <v>15</v>
      </c>
      <c r="Q37" s="288">
        <v>9</v>
      </c>
      <c r="R37" s="285">
        <v>20</v>
      </c>
      <c r="S37" s="277">
        <v>40</v>
      </c>
      <c r="T37" s="287">
        <v>49</v>
      </c>
      <c r="U37" s="288">
        <v>40</v>
      </c>
      <c r="V37" s="398"/>
      <c r="W37" s="289">
        <v>34</v>
      </c>
      <c r="X37" s="290">
        <v>8</v>
      </c>
      <c r="Y37" s="291">
        <v>21</v>
      </c>
      <c r="Z37" s="290">
        <v>11</v>
      </c>
      <c r="AA37" s="289">
        <v>3</v>
      </c>
      <c r="AB37" s="290">
        <f t="shared" si="2"/>
        <v>24</v>
      </c>
      <c r="AC37" s="277">
        <f t="shared" si="0"/>
        <v>275</v>
      </c>
      <c r="AD37" s="293">
        <f t="shared" si="1"/>
        <v>48.083333333333336</v>
      </c>
    </row>
    <row r="38" spans="1:30">
      <c r="A38" s="283">
        <v>96</v>
      </c>
      <c r="B38" s="277" t="s">
        <v>70</v>
      </c>
      <c r="C38" s="277">
        <v>30</v>
      </c>
      <c r="D38" s="378">
        <v>30</v>
      </c>
      <c r="E38" s="277">
        <v>53</v>
      </c>
      <c r="F38" s="378">
        <v>66</v>
      </c>
      <c r="G38" s="277">
        <v>208</v>
      </c>
      <c r="H38" s="285">
        <v>50</v>
      </c>
      <c r="I38" s="194">
        <v>30</v>
      </c>
      <c r="J38" s="285">
        <v>92</v>
      </c>
      <c r="K38" s="284">
        <v>75</v>
      </c>
      <c r="L38" s="285">
        <v>37</v>
      </c>
      <c r="M38" s="277">
        <v>52</v>
      </c>
      <c r="N38" s="285">
        <v>36</v>
      </c>
      <c r="O38" s="286">
        <v>2</v>
      </c>
      <c r="P38" s="287">
        <v>27</v>
      </c>
      <c r="Q38" s="288">
        <v>37</v>
      </c>
      <c r="R38" s="285">
        <v>97</v>
      </c>
      <c r="S38" s="277">
        <v>29</v>
      </c>
      <c r="T38" s="287">
        <v>48</v>
      </c>
      <c r="U38" s="288">
        <v>29</v>
      </c>
      <c r="V38" s="398"/>
      <c r="W38" s="289">
        <v>35</v>
      </c>
      <c r="X38" s="290">
        <v>7</v>
      </c>
      <c r="Y38" s="291">
        <v>51</v>
      </c>
      <c r="Z38" s="290">
        <v>22</v>
      </c>
      <c r="AA38" s="289">
        <v>94</v>
      </c>
      <c r="AB38" s="290">
        <f t="shared" si="2"/>
        <v>24</v>
      </c>
      <c r="AC38" s="277">
        <f t="shared" si="0"/>
        <v>208</v>
      </c>
      <c r="AD38" s="293">
        <f t="shared" si="1"/>
        <v>51.541666666666664</v>
      </c>
    </row>
    <row r="39" spans="1:30">
      <c r="A39" s="283">
        <v>97</v>
      </c>
      <c r="B39" s="277" t="s">
        <v>71</v>
      </c>
      <c r="C39" s="277">
        <v>1</v>
      </c>
      <c r="D39" s="378">
        <v>0</v>
      </c>
      <c r="E39" s="277">
        <v>0</v>
      </c>
      <c r="F39" s="378">
        <v>2</v>
      </c>
      <c r="G39" s="277">
        <v>4</v>
      </c>
      <c r="H39" s="285">
        <v>1</v>
      </c>
      <c r="I39" s="194"/>
      <c r="J39" s="285">
        <v>5</v>
      </c>
      <c r="K39" s="284">
        <v>2</v>
      </c>
      <c r="L39" s="285">
        <v>1</v>
      </c>
      <c r="M39" s="277"/>
      <c r="N39" s="285"/>
      <c r="O39" s="286"/>
      <c r="P39" s="287"/>
      <c r="Q39" s="288"/>
      <c r="R39" s="285">
        <v>11</v>
      </c>
      <c r="S39" s="277">
        <v>19</v>
      </c>
      <c r="T39" s="287"/>
      <c r="U39" s="288">
        <v>19</v>
      </c>
      <c r="V39" s="398"/>
      <c r="W39" s="289"/>
      <c r="X39" s="290"/>
      <c r="Y39" s="291">
        <v>1</v>
      </c>
      <c r="Z39" s="292"/>
      <c r="AA39" s="289"/>
      <c r="AB39" s="290">
        <f t="shared" si="2"/>
        <v>11</v>
      </c>
      <c r="AC39" s="277">
        <f t="shared" si="0"/>
        <v>19</v>
      </c>
      <c r="AD39" s="293">
        <f t="shared" si="1"/>
        <v>5.0769230769230766</v>
      </c>
    </row>
    <row r="40" spans="1:30">
      <c r="A40" s="283">
        <v>150</v>
      </c>
      <c r="B40" s="277" t="s">
        <v>72</v>
      </c>
      <c r="C40" s="277">
        <v>2</v>
      </c>
      <c r="D40" s="378">
        <v>20</v>
      </c>
      <c r="E40" s="277">
        <v>2</v>
      </c>
      <c r="F40" s="378">
        <v>0</v>
      </c>
      <c r="G40" s="277"/>
      <c r="H40" s="285">
        <v>17</v>
      </c>
      <c r="I40" s="194"/>
      <c r="J40" s="285">
        <v>22</v>
      </c>
      <c r="K40" s="284"/>
      <c r="L40" s="285"/>
      <c r="M40" s="277"/>
      <c r="N40" s="285">
        <v>2</v>
      </c>
      <c r="O40" s="286">
        <v>13</v>
      </c>
      <c r="P40" s="295"/>
      <c r="Q40" s="277"/>
      <c r="R40" s="285"/>
      <c r="S40" s="277">
        <v>2</v>
      </c>
      <c r="T40" s="287">
        <v>13</v>
      </c>
      <c r="U40" s="288">
        <v>2</v>
      </c>
      <c r="V40" s="398"/>
      <c r="W40" s="289"/>
      <c r="X40" s="290"/>
      <c r="Y40" s="291">
        <v>4</v>
      </c>
      <c r="Z40" s="292"/>
      <c r="AA40" s="289"/>
      <c r="AB40" s="290">
        <f t="shared" si="2"/>
        <v>11</v>
      </c>
      <c r="AC40" s="277">
        <f t="shared" si="0"/>
        <v>22</v>
      </c>
      <c r="AD40" s="293">
        <f t="shared" si="1"/>
        <v>8.25</v>
      </c>
    </row>
    <row r="41" spans="1:30">
      <c r="A41" s="283">
        <v>154</v>
      </c>
      <c r="B41" s="277" t="s">
        <v>73</v>
      </c>
      <c r="C41" s="277">
        <v>6</v>
      </c>
      <c r="D41" s="378">
        <v>1</v>
      </c>
      <c r="E41" s="277">
        <v>6</v>
      </c>
      <c r="F41" s="378">
        <v>4</v>
      </c>
      <c r="G41" s="277">
        <v>4</v>
      </c>
      <c r="H41" s="285">
        <v>12</v>
      </c>
      <c r="I41" s="194">
        <v>4</v>
      </c>
      <c r="J41" s="285">
        <v>11</v>
      </c>
      <c r="K41" s="284">
        <v>15</v>
      </c>
      <c r="L41" s="285">
        <v>13</v>
      </c>
      <c r="M41" s="277">
        <v>21</v>
      </c>
      <c r="N41" s="285"/>
      <c r="O41" s="286"/>
      <c r="P41" s="287">
        <v>6</v>
      </c>
      <c r="Q41" s="288">
        <v>1</v>
      </c>
      <c r="R41" s="285">
        <v>13</v>
      </c>
      <c r="S41" s="277">
        <v>1</v>
      </c>
      <c r="T41" s="287">
        <v>16</v>
      </c>
      <c r="U41" s="288">
        <v>1</v>
      </c>
      <c r="V41" s="398"/>
      <c r="W41" s="289">
        <v>5</v>
      </c>
      <c r="X41" s="290"/>
      <c r="Y41" s="291">
        <v>5</v>
      </c>
      <c r="Z41" s="292"/>
      <c r="AA41" s="289">
        <v>2</v>
      </c>
      <c r="AB41" s="290">
        <f t="shared" si="2"/>
        <v>20</v>
      </c>
      <c r="AC41" s="277">
        <f t="shared" si="0"/>
        <v>21</v>
      </c>
      <c r="AD41" s="293">
        <f t="shared" si="1"/>
        <v>7.35</v>
      </c>
    </row>
    <row r="42" spans="1:30">
      <c r="A42" s="283">
        <v>162</v>
      </c>
      <c r="B42" s="277" t="s">
        <v>74</v>
      </c>
      <c r="C42" s="277">
        <v>0</v>
      </c>
      <c r="D42" s="378">
        <v>0</v>
      </c>
      <c r="E42" s="277">
        <v>0</v>
      </c>
      <c r="F42" s="378">
        <v>0</v>
      </c>
      <c r="G42" s="277"/>
      <c r="H42" s="285">
        <v>4</v>
      </c>
      <c r="I42" s="194"/>
      <c r="J42" s="285"/>
      <c r="K42" s="284"/>
      <c r="L42" s="285"/>
      <c r="M42" s="277"/>
      <c r="N42" s="285">
        <v>1</v>
      </c>
      <c r="O42" s="286"/>
      <c r="P42" s="287"/>
      <c r="Q42" s="288"/>
      <c r="R42" s="285"/>
      <c r="S42" s="277"/>
      <c r="T42" s="287"/>
      <c r="U42" s="288"/>
      <c r="V42" s="398"/>
      <c r="W42" s="289"/>
      <c r="X42" s="290"/>
      <c r="Y42" s="291"/>
      <c r="Z42" s="292"/>
      <c r="AA42" s="289"/>
      <c r="AB42" s="290">
        <f t="shared" si="2"/>
        <v>2</v>
      </c>
      <c r="AC42" s="277">
        <f t="shared" si="0"/>
        <v>4</v>
      </c>
      <c r="AD42" s="293">
        <f t="shared" si="1"/>
        <v>0.83333333333333337</v>
      </c>
    </row>
    <row r="43" spans="1:30">
      <c r="A43" s="283">
        <v>165</v>
      </c>
      <c r="B43" s="277" t="s">
        <v>75</v>
      </c>
      <c r="C43" s="277">
        <v>78</v>
      </c>
      <c r="D43" s="378">
        <v>53</v>
      </c>
      <c r="E43" s="277">
        <v>90</v>
      </c>
      <c r="F43" s="378">
        <v>60</v>
      </c>
      <c r="G43" s="277">
        <v>58</v>
      </c>
      <c r="H43" s="285">
        <v>36</v>
      </c>
      <c r="I43" s="194">
        <v>76</v>
      </c>
      <c r="J43" s="285">
        <v>46</v>
      </c>
      <c r="K43" s="284">
        <v>71</v>
      </c>
      <c r="L43" s="285">
        <v>105</v>
      </c>
      <c r="M43" s="277">
        <v>29</v>
      </c>
      <c r="N43" s="285">
        <v>84</v>
      </c>
      <c r="O43" s="286">
        <v>38</v>
      </c>
      <c r="P43" s="287">
        <v>71</v>
      </c>
      <c r="Q43" s="288">
        <v>48</v>
      </c>
      <c r="R43" s="285">
        <v>33</v>
      </c>
      <c r="S43" s="277">
        <v>14</v>
      </c>
      <c r="T43" s="287">
        <v>31</v>
      </c>
      <c r="U43" s="288">
        <v>14</v>
      </c>
      <c r="V43" s="398"/>
      <c r="W43" s="289">
        <v>45</v>
      </c>
      <c r="X43" s="290">
        <v>28</v>
      </c>
      <c r="Y43" s="291">
        <v>35</v>
      </c>
      <c r="Z43" s="290">
        <v>42</v>
      </c>
      <c r="AA43" s="289">
        <v>14</v>
      </c>
      <c r="AB43" s="290">
        <f t="shared" si="2"/>
        <v>24</v>
      </c>
      <c r="AC43" s="277">
        <f t="shared" si="0"/>
        <v>105</v>
      </c>
      <c r="AD43" s="293">
        <f t="shared" si="1"/>
        <v>49.958333333333336</v>
      </c>
    </row>
    <row r="44" spans="1:30">
      <c r="A44" s="283">
        <v>166</v>
      </c>
      <c r="B44" s="277" t="s">
        <v>76</v>
      </c>
      <c r="C44" s="277">
        <v>0</v>
      </c>
      <c r="D44" s="378">
        <v>0</v>
      </c>
      <c r="E44" s="277">
        <v>0</v>
      </c>
      <c r="F44" s="378">
        <v>0</v>
      </c>
      <c r="G44" s="277">
        <v>2</v>
      </c>
      <c r="H44" s="285">
        <v>1</v>
      </c>
      <c r="I44" s="194"/>
      <c r="J44" s="285"/>
      <c r="K44" s="284"/>
      <c r="L44" s="285"/>
      <c r="M44" s="277"/>
      <c r="N44" s="285"/>
      <c r="O44" s="286"/>
      <c r="P44" s="287"/>
      <c r="Q44" s="288"/>
      <c r="R44" s="285">
        <v>2</v>
      </c>
      <c r="S44" s="277"/>
      <c r="T44" s="287"/>
      <c r="U44" s="288"/>
      <c r="V44" s="398"/>
      <c r="W44" s="289"/>
      <c r="X44" s="290"/>
      <c r="Y44" s="291">
        <v>1</v>
      </c>
      <c r="Z44" s="292"/>
      <c r="AA44" s="289"/>
      <c r="AB44" s="290">
        <f t="shared" si="2"/>
        <v>4</v>
      </c>
      <c r="AC44" s="277">
        <f t="shared" si="0"/>
        <v>2</v>
      </c>
      <c r="AD44" s="293">
        <f t="shared" si="1"/>
        <v>0.75</v>
      </c>
    </row>
    <row r="45" spans="1:30">
      <c r="A45" s="283">
        <v>170</v>
      </c>
      <c r="B45" s="277" t="s">
        <v>77</v>
      </c>
      <c r="C45" s="277">
        <v>1</v>
      </c>
      <c r="D45" s="378">
        <v>1</v>
      </c>
      <c r="E45" s="277">
        <v>1</v>
      </c>
      <c r="F45" s="378">
        <v>0</v>
      </c>
      <c r="G45" s="277">
        <v>1</v>
      </c>
      <c r="H45" s="285"/>
      <c r="I45" s="194">
        <v>2</v>
      </c>
      <c r="J45" s="285">
        <v>2</v>
      </c>
      <c r="K45" s="284">
        <v>1</v>
      </c>
      <c r="L45" s="285">
        <v>4</v>
      </c>
      <c r="M45" s="277">
        <v>4</v>
      </c>
      <c r="N45" s="285">
        <v>4</v>
      </c>
      <c r="O45" s="286"/>
      <c r="P45" s="287"/>
      <c r="Q45" s="288"/>
      <c r="R45" s="285">
        <v>3</v>
      </c>
      <c r="S45" s="277"/>
      <c r="T45" s="287">
        <v>5</v>
      </c>
      <c r="U45" s="288"/>
      <c r="V45" s="398"/>
      <c r="W45" s="289">
        <v>3</v>
      </c>
      <c r="X45" s="290">
        <v>20</v>
      </c>
      <c r="Y45" s="291">
        <v>2</v>
      </c>
      <c r="Z45" s="292"/>
      <c r="AA45" s="289">
        <v>3</v>
      </c>
      <c r="AB45" s="290">
        <f t="shared" si="2"/>
        <v>16</v>
      </c>
      <c r="AC45" s="277">
        <f t="shared" si="0"/>
        <v>20</v>
      </c>
      <c r="AD45" s="293">
        <f t="shared" si="1"/>
        <v>3.3529411764705883</v>
      </c>
    </row>
    <row r="46" spans="1:30">
      <c r="A46" s="283">
        <v>174</v>
      </c>
      <c r="B46" s="277" t="s">
        <v>78</v>
      </c>
      <c r="C46" s="277">
        <v>0</v>
      </c>
      <c r="D46" s="378">
        <v>0</v>
      </c>
      <c r="E46" s="277">
        <v>0</v>
      </c>
      <c r="F46" s="378">
        <v>0</v>
      </c>
      <c r="G46" s="277"/>
      <c r="H46" s="285"/>
      <c r="I46" s="194">
        <v>1</v>
      </c>
      <c r="J46" s="285"/>
      <c r="K46" s="284"/>
      <c r="L46" s="285"/>
      <c r="M46" s="277"/>
      <c r="N46" s="285"/>
      <c r="O46" s="286"/>
      <c r="P46" s="287"/>
      <c r="Q46" s="288"/>
      <c r="R46" s="285">
        <v>1</v>
      </c>
      <c r="S46" s="277">
        <v>16</v>
      </c>
      <c r="T46" s="287"/>
      <c r="U46" s="288">
        <v>16</v>
      </c>
      <c r="V46" s="398"/>
      <c r="W46" s="289"/>
      <c r="X46" s="290"/>
      <c r="Y46" s="291"/>
      <c r="Z46" s="292"/>
      <c r="AA46" s="289"/>
      <c r="AB46" s="290">
        <f t="shared" si="2"/>
        <v>4</v>
      </c>
      <c r="AC46" s="277">
        <f t="shared" si="0"/>
        <v>16</v>
      </c>
      <c r="AD46" s="293">
        <f t="shared" si="1"/>
        <v>4.25</v>
      </c>
    </row>
    <row r="47" spans="1:30">
      <c r="A47" s="283">
        <v>176</v>
      </c>
      <c r="B47" s="277" t="s">
        <v>79</v>
      </c>
      <c r="C47" s="277">
        <v>0</v>
      </c>
      <c r="D47" s="378">
        <v>0</v>
      </c>
      <c r="E47" s="277">
        <v>0</v>
      </c>
      <c r="F47" s="378">
        <v>0</v>
      </c>
      <c r="G47" s="277"/>
      <c r="H47" s="285"/>
      <c r="I47" s="194"/>
      <c r="J47" s="285"/>
      <c r="K47" s="284">
        <v>1</v>
      </c>
      <c r="L47" s="285"/>
      <c r="M47" s="277"/>
      <c r="N47" s="285"/>
      <c r="O47" s="286"/>
      <c r="P47" s="287">
        <v>1</v>
      </c>
      <c r="Q47" s="288"/>
      <c r="R47" s="285">
        <v>2</v>
      </c>
      <c r="S47" s="277"/>
      <c r="T47" s="287"/>
      <c r="U47" s="288"/>
      <c r="V47" s="398"/>
      <c r="W47" s="289">
        <v>2</v>
      </c>
      <c r="X47" s="290"/>
      <c r="Y47" s="291">
        <v>2</v>
      </c>
      <c r="Z47" s="292"/>
      <c r="AA47" s="289"/>
      <c r="AB47" s="290">
        <f t="shared" si="2"/>
        <v>5</v>
      </c>
      <c r="AC47" s="277">
        <f t="shared" si="0"/>
        <v>2</v>
      </c>
      <c r="AD47" s="293">
        <f t="shared" si="1"/>
        <v>0.88888888888888884</v>
      </c>
    </row>
    <row r="48" spans="1:30">
      <c r="A48" s="283">
        <v>177</v>
      </c>
      <c r="B48" s="277" t="s">
        <v>80</v>
      </c>
      <c r="C48" s="277">
        <v>0</v>
      </c>
      <c r="D48" s="378">
        <v>0</v>
      </c>
      <c r="E48" s="277">
        <v>0</v>
      </c>
      <c r="F48" s="378">
        <v>2</v>
      </c>
      <c r="G48" s="277">
        <v>2</v>
      </c>
      <c r="H48" s="285">
        <v>4</v>
      </c>
      <c r="I48" s="194">
        <v>1</v>
      </c>
      <c r="J48" s="285">
        <v>2</v>
      </c>
      <c r="K48" s="284">
        <v>2</v>
      </c>
      <c r="L48" s="285">
        <v>1</v>
      </c>
      <c r="M48" s="277"/>
      <c r="N48" s="285"/>
      <c r="O48" s="286"/>
      <c r="P48" s="287">
        <v>3</v>
      </c>
      <c r="Q48" s="288">
        <v>2</v>
      </c>
      <c r="R48" s="285">
        <v>1</v>
      </c>
      <c r="S48" s="277"/>
      <c r="T48" s="287">
        <v>1</v>
      </c>
      <c r="U48" s="288"/>
      <c r="V48" s="398"/>
      <c r="W48" s="289">
        <v>1</v>
      </c>
      <c r="X48" s="290"/>
      <c r="Y48" s="291">
        <v>3</v>
      </c>
      <c r="Z48" s="292"/>
      <c r="AA48" s="289"/>
      <c r="AB48" s="290">
        <f t="shared" si="2"/>
        <v>13</v>
      </c>
      <c r="AC48" s="277">
        <f t="shared" si="0"/>
        <v>4</v>
      </c>
      <c r="AD48" s="293">
        <f t="shared" si="1"/>
        <v>1.5625</v>
      </c>
    </row>
    <row r="49" spans="1:30">
      <c r="A49" s="283">
        <v>182</v>
      </c>
      <c r="B49" s="277" t="s">
        <v>81</v>
      </c>
      <c r="C49" s="277">
        <v>14</v>
      </c>
      <c r="D49" s="378">
        <v>73</v>
      </c>
      <c r="E49" s="277">
        <v>10</v>
      </c>
      <c r="F49" s="378">
        <v>95</v>
      </c>
      <c r="G49" s="277">
        <v>59</v>
      </c>
      <c r="H49" s="285">
        <v>1</v>
      </c>
      <c r="I49" s="194">
        <v>44</v>
      </c>
      <c r="J49" s="285">
        <v>78</v>
      </c>
      <c r="K49" s="284">
        <v>64</v>
      </c>
      <c r="L49" s="285">
        <v>112</v>
      </c>
      <c r="M49" s="277">
        <v>2</v>
      </c>
      <c r="N49" s="285">
        <v>129</v>
      </c>
      <c r="O49" s="286">
        <v>3</v>
      </c>
      <c r="P49" s="287">
        <v>25</v>
      </c>
      <c r="Q49" s="288">
        <v>6</v>
      </c>
      <c r="R49" s="285">
        <v>60</v>
      </c>
      <c r="S49" s="277">
        <v>82</v>
      </c>
      <c r="T49" s="287">
        <v>89</v>
      </c>
      <c r="U49" s="288">
        <v>82</v>
      </c>
      <c r="V49" s="398"/>
      <c r="W49" s="289">
        <v>179</v>
      </c>
      <c r="X49" s="290">
        <v>272</v>
      </c>
      <c r="Y49" s="291">
        <v>23</v>
      </c>
      <c r="Z49" s="290">
        <v>81</v>
      </c>
      <c r="AA49" s="289">
        <v>632</v>
      </c>
      <c r="AB49" s="290">
        <f t="shared" si="2"/>
        <v>24</v>
      </c>
      <c r="AC49" s="277">
        <f t="shared" si="0"/>
        <v>632</v>
      </c>
      <c r="AD49" s="293">
        <f t="shared" si="1"/>
        <v>92.291666666666671</v>
      </c>
    </row>
    <row r="50" spans="1:30">
      <c r="A50" s="283">
        <v>187</v>
      </c>
      <c r="B50" s="277" t="s">
        <v>82</v>
      </c>
      <c r="C50" s="277">
        <v>146</v>
      </c>
      <c r="D50" s="378">
        <v>95</v>
      </c>
      <c r="E50" s="277">
        <v>84</v>
      </c>
      <c r="F50" s="378">
        <v>95</v>
      </c>
      <c r="G50" s="277">
        <v>70</v>
      </c>
      <c r="H50" s="285">
        <v>38</v>
      </c>
      <c r="I50" s="194">
        <v>53</v>
      </c>
      <c r="J50" s="285">
        <v>85</v>
      </c>
      <c r="K50" s="284">
        <v>98</v>
      </c>
      <c r="L50" s="285">
        <v>95</v>
      </c>
      <c r="M50" s="277">
        <v>89</v>
      </c>
      <c r="N50" s="285">
        <v>42</v>
      </c>
      <c r="O50" s="286">
        <v>36</v>
      </c>
      <c r="P50" s="287">
        <v>55</v>
      </c>
      <c r="Q50" s="288">
        <v>15</v>
      </c>
      <c r="R50" s="285">
        <v>49</v>
      </c>
      <c r="S50" s="277">
        <v>21</v>
      </c>
      <c r="T50" s="287">
        <v>41</v>
      </c>
      <c r="U50" s="288">
        <v>21</v>
      </c>
      <c r="V50" s="398"/>
      <c r="W50" s="289">
        <v>80</v>
      </c>
      <c r="X50" s="290">
        <v>40</v>
      </c>
      <c r="Y50" s="291">
        <v>56</v>
      </c>
      <c r="Z50" s="290">
        <v>53</v>
      </c>
      <c r="AA50" s="289">
        <v>20</v>
      </c>
      <c r="AB50" s="290">
        <f t="shared" si="2"/>
        <v>24</v>
      </c>
      <c r="AC50" s="277">
        <f t="shared" si="0"/>
        <v>146</v>
      </c>
      <c r="AD50" s="293">
        <f t="shared" si="1"/>
        <v>61.541666666666664</v>
      </c>
    </row>
    <row r="51" spans="1:30">
      <c r="A51" s="283">
        <v>190</v>
      </c>
      <c r="B51" s="277" t="s">
        <v>83</v>
      </c>
      <c r="C51" s="277">
        <v>27</v>
      </c>
      <c r="D51" s="378">
        <v>11</v>
      </c>
      <c r="E51" s="277">
        <v>12</v>
      </c>
      <c r="F51" s="378">
        <v>18</v>
      </c>
      <c r="G51" s="277">
        <v>23</v>
      </c>
      <c r="H51" s="285">
        <v>13</v>
      </c>
      <c r="I51" s="194">
        <v>4</v>
      </c>
      <c r="J51" s="285">
        <v>7</v>
      </c>
      <c r="K51" s="284">
        <v>8</v>
      </c>
      <c r="L51" s="285">
        <v>5</v>
      </c>
      <c r="M51" s="277">
        <v>6</v>
      </c>
      <c r="N51" s="285">
        <v>2</v>
      </c>
      <c r="O51" s="286">
        <v>5</v>
      </c>
      <c r="P51" s="287">
        <v>8</v>
      </c>
      <c r="Q51" s="288">
        <v>3</v>
      </c>
      <c r="R51" s="285">
        <v>4</v>
      </c>
      <c r="S51" s="277">
        <v>1</v>
      </c>
      <c r="T51" s="287">
        <v>1</v>
      </c>
      <c r="U51" s="288">
        <v>1</v>
      </c>
      <c r="V51" s="398"/>
      <c r="W51" s="289">
        <v>2</v>
      </c>
      <c r="X51" s="290">
        <v>2</v>
      </c>
      <c r="Y51" s="291">
        <v>1</v>
      </c>
      <c r="Z51" s="290">
        <v>1</v>
      </c>
      <c r="AA51" s="289"/>
      <c r="AB51" s="290">
        <f t="shared" si="2"/>
        <v>23</v>
      </c>
      <c r="AC51" s="277">
        <f t="shared" si="0"/>
        <v>27</v>
      </c>
      <c r="AD51" s="293">
        <f t="shared" si="1"/>
        <v>7.1739130434782608</v>
      </c>
    </row>
    <row r="52" spans="1:30">
      <c r="A52" s="283">
        <v>196</v>
      </c>
      <c r="B52" s="277" t="s">
        <v>84</v>
      </c>
      <c r="C52" s="277">
        <v>12</v>
      </c>
      <c r="D52" s="378">
        <v>3</v>
      </c>
      <c r="E52" s="277">
        <v>8</v>
      </c>
      <c r="F52" s="378">
        <v>3</v>
      </c>
      <c r="G52" s="277">
        <v>5</v>
      </c>
      <c r="H52" s="285">
        <v>3</v>
      </c>
      <c r="I52" s="194">
        <v>2</v>
      </c>
      <c r="J52" s="285">
        <v>3</v>
      </c>
      <c r="K52" s="284">
        <v>1</v>
      </c>
      <c r="L52" s="285">
        <v>1</v>
      </c>
      <c r="M52" s="277">
        <v>2</v>
      </c>
      <c r="N52" s="285">
        <v>1</v>
      </c>
      <c r="O52" s="286">
        <v>1</v>
      </c>
      <c r="P52" s="287">
        <v>4</v>
      </c>
      <c r="Q52" s="288"/>
      <c r="R52" s="285">
        <v>2</v>
      </c>
      <c r="S52" s="277">
        <v>2</v>
      </c>
      <c r="T52" s="287">
        <v>2</v>
      </c>
      <c r="U52" s="288">
        <v>2</v>
      </c>
      <c r="V52" s="398"/>
      <c r="W52" s="289"/>
      <c r="X52" s="290"/>
      <c r="Y52" s="291"/>
      <c r="Z52" s="292"/>
      <c r="AA52" s="289"/>
      <c r="AB52" s="290">
        <f t="shared" si="2"/>
        <v>18</v>
      </c>
      <c r="AC52" s="277">
        <f t="shared" si="0"/>
        <v>12</v>
      </c>
      <c r="AD52" s="293">
        <f t="shared" si="1"/>
        <v>3.1666666666666665</v>
      </c>
    </row>
    <row r="53" spans="1:30">
      <c r="A53" s="283">
        <v>199</v>
      </c>
      <c r="B53" s="277" t="s">
        <v>85</v>
      </c>
      <c r="C53" s="277">
        <v>5</v>
      </c>
      <c r="D53" s="378">
        <v>2</v>
      </c>
      <c r="E53" s="277">
        <v>2</v>
      </c>
      <c r="F53" s="378">
        <v>2</v>
      </c>
      <c r="G53" s="277">
        <v>1</v>
      </c>
      <c r="H53" s="285">
        <v>2</v>
      </c>
      <c r="I53" s="194">
        <v>3</v>
      </c>
      <c r="J53" s="285">
        <v>2</v>
      </c>
      <c r="K53" s="284">
        <v>4</v>
      </c>
      <c r="L53" s="285">
        <v>5</v>
      </c>
      <c r="M53" s="277">
        <v>3</v>
      </c>
      <c r="N53" s="285">
        <v>2</v>
      </c>
      <c r="O53" s="286">
        <v>7</v>
      </c>
      <c r="P53" s="287"/>
      <c r="Q53" s="288">
        <v>1</v>
      </c>
      <c r="R53" s="285">
        <v>2</v>
      </c>
      <c r="S53" s="277">
        <v>1</v>
      </c>
      <c r="T53" s="287">
        <v>1</v>
      </c>
      <c r="U53" s="288">
        <v>1</v>
      </c>
      <c r="V53" s="398"/>
      <c r="W53" s="289">
        <v>4</v>
      </c>
      <c r="X53" s="290">
        <v>1</v>
      </c>
      <c r="Y53" s="291">
        <v>7</v>
      </c>
      <c r="Z53" s="290">
        <v>6</v>
      </c>
      <c r="AA53" s="289">
        <v>6</v>
      </c>
      <c r="AB53" s="290">
        <f t="shared" si="2"/>
        <v>23</v>
      </c>
      <c r="AC53" s="277">
        <f t="shared" si="0"/>
        <v>7</v>
      </c>
      <c r="AD53" s="293">
        <f t="shared" si="1"/>
        <v>3.0434782608695654</v>
      </c>
    </row>
    <row r="54" spans="1:30">
      <c r="A54" s="283">
        <v>200</v>
      </c>
      <c r="B54" s="277" t="s">
        <v>86</v>
      </c>
      <c r="C54" s="277">
        <v>1</v>
      </c>
      <c r="D54" s="378">
        <v>1</v>
      </c>
      <c r="E54" s="277">
        <v>5</v>
      </c>
      <c r="F54" s="378">
        <v>2</v>
      </c>
      <c r="G54" s="277">
        <v>1</v>
      </c>
      <c r="H54" s="285">
        <v>3</v>
      </c>
      <c r="I54" s="194">
        <v>1</v>
      </c>
      <c r="J54" s="285">
        <v>2</v>
      </c>
      <c r="K54" s="284"/>
      <c r="L54" s="285">
        <v>1</v>
      </c>
      <c r="M54" s="277">
        <v>2</v>
      </c>
      <c r="N54" s="285">
        <v>1</v>
      </c>
      <c r="O54" s="286">
        <v>2</v>
      </c>
      <c r="P54" s="287">
        <v>2</v>
      </c>
      <c r="Q54" s="288"/>
      <c r="R54" s="285">
        <v>3</v>
      </c>
      <c r="S54" s="277"/>
      <c r="T54" s="287"/>
      <c r="U54" s="288"/>
      <c r="V54" s="398"/>
      <c r="W54" s="289">
        <v>1</v>
      </c>
      <c r="X54" s="290">
        <v>3</v>
      </c>
      <c r="Y54" s="291">
        <v>1</v>
      </c>
      <c r="Z54" s="292"/>
      <c r="AA54" s="289">
        <v>1</v>
      </c>
      <c r="AB54" s="290">
        <f t="shared" si="2"/>
        <v>18</v>
      </c>
      <c r="AC54" s="277">
        <f t="shared" si="0"/>
        <v>5</v>
      </c>
      <c r="AD54" s="293">
        <f t="shared" si="1"/>
        <v>1.8333333333333333</v>
      </c>
    </row>
    <row r="55" spans="1:30">
      <c r="A55" s="283">
        <v>201</v>
      </c>
      <c r="B55" s="277" t="s">
        <v>87</v>
      </c>
      <c r="C55" s="277">
        <v>9</v>
      </c>
      <c r="D55" s="378">
        <v>6</v>
      </c>
      <c r="E55" s="277">
        <v>4</v>
      </c>
      <c r="F55" s="378">
        <v>8</v>
      </c>
      <c r="G55" s="277">
        <v>6</v>
      </c>
      <c r="H55" s="285">
        <v>5</v>
      </c>
      <c r="I55" s="194">
        <v>2</v>
      </c>
      <c r="J55" s="285">
        <v>4</v>
      </c>
      <c r="K55" s="284">
        <v>6</v>
      </c>
      <c r="L55" s="285">
        <v>5</v>
      </c>
      <c r="M55" s="277">
        <v>5</v>
      </c>
      <c r="N55" s="285">
        <v>3</v>
      </c>
      <c r="O55" s="286">
        <v>7</v>
      </c>
      <c r="P55" s="287">
        <v>5</v>
      </c>
      <c r="Q55" s="288"/>
      <c r="R55" s="285">
        <v>1</v>
      </c>
      <c r="S55" s="277">
        <v>3</v>
      </c>
      <c r="T55" s="287">
        <v>1</v>
      </c>
      <c r="U55" s="288">
        <v>3</v>
      </c>
      <c r="V55" s="398"/>
      <c r="W55" s="289">
        <v>2</v>
      </c>
      <c r="X55" s="290"/>
      <c r="Y55" s="291">
        <v>3</v>
      </c>
      <c r="Z55" s="290">
        <v>2</v>
      </c>
      <c r="AA55" s="289">
        <v>3</v>
      </c>
      <c r="AB55" s="290">
        <f t="shared" si="2"/>
        <v>22</v>
      </c>
      <c r="AC55" s="277">
        <f>MAX(C55:AA55)</f>
        <v>9</v>
      </c>
      <c r="AD55" s="293">
        <f>AVERAGE(C55:AA55)</f>
        <v>4.2272727272727275</v>
      </c>
    </row>
    <row r="56" spans="1:30">
      <c r="A56" s="283">
        <v>202</v>
      </c>
      <c r="B56" s="277" t="s">
        <v>88</v>
      </c>
      <c r="C56" s="277">
        <v>1</v>
      </c>
      <c r="D56" s="378">
        <v>0</v>
      </c>
      <c r="E56" s="277">
        <v>0</v>
      </c>
      <c r="F56" s="378">
        <v>0</v>
      </c>
      <c r="G56" s="277"/>
      <c r="H56" s="285">
        <v>1</v>
      </c>
      <c r="I56" s="194"/>
      <c r="J56" s="285"/>
      <c r="K56" s="284">
        <v>1</v>
      </c>
      <c r="L56" s="285"/>
      <c r="M56" s="277"/>
      <c r="N56" s="285">
        <v>1</v>
      </c>
      <c r="O56" s="286">
        <v>1</v>
      </c>
      <c r="P56" s="295"/>
      <c r="Q56" s="288">
        <v>1</v>
      </c>
      <c r="R56" s="285"/>
      <c r="S56" s="277"/>
      <c r="T56" s="287">
        <v>1</v>
      </c>
      <c r="U56" s="288"/>
      <c r="V56" s="398"/>
      <c r="W56" s="289"/>
      <c r="X56" s="290">
        <v>85</v>
      </c>
      <c r="Y56" s="291"/>
      <c r="Z56" s="292"/>
      <c r="AA56" s="289"/>
      <c r="AB56" s="290">
        <f t="shared" si="2"/>
        <v>8</v>
      </c>
      <c r="AC56" s="277">
        <f t="shared" si="0"/>
        <v>85</v>
      </c>
      <c r="AD56" s="293">
        <f t="shared" si="1"/>
        <v>8.3636363636363633</v>
      </c>
    </row>
    <row r="57" spans="1:30">
      <c r="A57" s="283">
        <v>209</v>
      </c>
      <c r="B57" s="277" t="s">
        <v>89</v>
      </c>
      <c r="C57" s="277">
        <v>0</v>
      </c>
      <c r="D57" s="378">
        <v>0</v>
      </c>
      <c r="E57" s="277">
        <v>0</v>
      </c>
      <c r="F57" s="378">
        <v>0</v>
      </c>
      <c r="G57" s="277"/>
      <c r="H57" s="285"/>
      <c r="I57" s="194"/>
      <c r="J57" s="285">
        <v>1</v>
      </c>
      <c r="K57" s="284"/>
      <c r="L57" s="285"/>
      <c r="M57" s="277">
        <v>1</v>
      </c>
      <c r="N57" s="285"/>
      <c r="O57" s="286"/>
      <c r="P57" s="295"/>
      <c r="Q57" s="288"/>
      <c r="R57" s="285"/>
      <c r="S57" s="277"/>
      <c r="T57" s="287"/>
      <c r="U57" s="288"/>
      <c r="V57" s="398"/>
      <c r="W57" s="289"/>
      <c r="X57" s="290"/>
      <c r="Y57" s="291"/>
      <c r="Z57" s="292"/>
      <c r="AA57" s="289"/>
      <c r="AB57" s="290">
        <f t="shared" si="2"/>
        <v>2</v>
      </c>
      <c r="AC57" s="277">
        <f t="shared" si="0"/>
        <v>1</v>
      </c>
      <c r="AD57" s="293">
        <f t="shared" si="1"/>
        <v>0.33333333333333331</v>
      </c>
    </row>
    <row r="58" spans="1:30">
      <c r="A58" s="283">
        <v>211</v>
      </c>
      <c r="B58" s="277" t="s">
        <v>90</v>
      </c>
      <c r="C58" s="277">
        <v>5</v>
      </c>
      <c r="D58" s="378">
        <v>7</v>
      </c>
      <c r="E58" s="277">
        <v>6</v>
      </c>
      <c r="F58" s="378">
        <v>2</v>
      </c>
      <c r="G58" s="277">
        <v>5</v>
      </c>
      <c r="H58" s="285">
        <v>1</v>
      </c>
      <c r="I58" s="194">
        <v>2</v>
      </c>
      <c r="J58" s="285">
        <v>5</v>
      </c>
      <c r="K58" s="284"/>
      <c r="L58" s="285">
        <v>1</v>
      </c>
      <c r="M58" s="277">
        <v>2</v>
      </c>
      <c r="N58" s="285"/>
      <c r="O58" s="286">
        <v>1</v>
      </c>
      <c r="P58" s="287">
        <v>2</v>
      </c>
      <c r="Q58" s="288">
        <v>1</v>
      </c>
      <c r="R58" s="285">
        <v>4</v>
      </c>
      <c r="S58" s="277">
        <v>1</v>
      </c>
      <c r="T58" s="287">
        <v>4</v>
      </c>
      <c r="U58" s="288">
        <v>1</v>
      </c>
      <c r="V58" s="398"/>
      <c r="W58" s="289">
        <v>3</v>
      </c>
      <c r="X58" s="290">
        <v>4</v>
      </c>
      <c r="Y58" s="291">
        <v>8</v>
      </c>
      <c r="Z58" s="290">
        <v>3</v>
      </c>
      <c r="AA58" s="289">
        <v>5</v>
      </c>
      <c r="AB58" s="290">
        <f t="shared" si="2"/>
        <v>22</v>
      </c>
      <c r="AC58" s="277">
        <f t="shared" si="0"/>
        <v>8</v>
      </c>
      <c r="AD58" s="293">
        <f t="shared" si="1"/>
        <v>3.3181818181818183</v>
      </c>
    </row>
    <row r="59" spans="1:30">
      <c r="A59" s="283">
        <v>214</v>
      </c>
      <c r="B59" s="277" t="s">
        <v>342</v>
      </c>
      <c r="C59" s="296">
        <f t="shared" ref="C59:U59" si="3">C261</f>
        <v>50</v>
      </c>
      <c r="D59" s="379">
        <f t="shared" si="3"/>
        <v>40</v>
      </c>
      <c r="E59" s="296">
        <f t="shared" si="3"/>
        <v>49</v>
      </c>
      <c r="F59" s="379">
        <f t="shared" si="3"/>
        <v>66</v>
      </c>
      <c r="G59" s="296">
        <f t="shared" si="3"/>
        <v>29</v>
      </c>
      <c r="H59" s="297">
        <f t="shared" si="3"/>
        <v>19</v>
      </c>
      <c r="I59" s="296">
        <f t="shared" si="3"/>
        <v>21</v>
      </c>
      <c r="J59" s="297">
        <f t="shared" si="3"/>
        <v>19</v>
      </c>
      <c r="K59" s="296">
        <f t="shared" si="3"/>
        <v>33</v>
      </c>
      <c r="L59" s="297">
        <f t="shared" si="3"/>
        <v>41</v>
      </c>
      <c r="M59" s="296">
        <f t="shared" si="3"/>
        <v>30</v>
      </c>
      <c r="N59" s="297">
        <f t="shared" si="3"/>
        <v>19</v>
      </c>
      <c r="O59" s="296">
        <f t="shared" si="3"/>
        <v>22</v>
      </c>
      <c r="P59" s="297">
        <f t="shared" si="3"/>
        <v>24</v>
      </c>
      <c r="Q59" s="296">
        <f t="shared" si="3"/>
        <v>12</v>
      </c>
      <c r="R59" s="298">
        <f t="shared" si="3"/>
        <v>17</v>
      </c>
      <c r="S59" s="277">
        <f t="shared" si="3"/>
        <v>12</v>
      </c>
      <c r="T59" s="298">
        <f t="shared" si="3"/>
        <v>15</v>
      </c>
      <c r="U59" s="299">
        <f t="shared" si="3"/>
        <v>12</v>
      </c>
      <c r="V59" s="398"/>
      <c r="W59" s="289">
        <f>W261</f>
        <v>28</v>
      </c>
      <c r="X59" s="290">
        <f>X261</f>
        <v>17</v>
      </c>
      <c r="Y59" s="291">
        <f>Y261</f>
        <v>25</v>
      </c>
      <c r="Z59" s="292">
        <f>Z259</f>
        <v>22</v>
      </c>
      <c r="AA59" s="289">
        <f>AA261</f>
        <v>7</v>
      </c>
      <c r="AB59" s="290">
        <f t="shared" si="2"/>
        <v>24</v>
      </c>
      <c r="AC59" s="277">
        <f t="shared" si="0"/>
        <v>66</v>
      </c>
      <c r="AD59" s="293">
        <f t="shared" si="1"/>
        <v>26.208333333333332</v>
      </c>
    </row>
    <row r="60" spans="1:30">
      <c r="A60" s="283">
        <v>215</v>
      </c>
      <c r="B60" s="277" t="s">
        <v>92</v>
      </c>
      <c r="C60" s="277">
        <v>0</v>
      </c>
      <c r="D60" s="378">
        <v>0</v>
      </c>
      <c r="E60" s="277">
        <v>0</v>
      </c>
      <c r="F60" s="378">
        <v>0</v>
      </c>
      <c r="G60" s="277"/>
      <c r="H60" s="285"/>
      <c r="I60" s="194">
        <v>1</v>
      </c>
      <c r="J60" s="285">
        <v>1</v>
      </c>
      <c r="K60" s="284"/>
      <c r="L60" s="285"/>
      <c r="M60" s="277"/>
      <c r="N60" s="285"/>
      <c r="O60" s="286"/>
      <c r="P60" s="287">
        <v>1</v>
      </c>
      <c r="Q60" s="288">
        <v>1</v>
      </c>
      <c r="R60" s="285"/>
      <c r="S60" s="277"/>
      <c r="T60" s="287"/>
      <c r="U60" s="288"/>
      <c r="V60" s="398"/>
      <c r="W60" s="289"/>
      <c r="X60" s="290">
        <v>1</v>
      </c>
      <c r="Y60" s="291"/>
      <c r="Z60" s="292"/>
      <c r="AA60" s="289"/>
      <c r="AB60" s="290">
        <f t="shared" si="2"/>
        <v>5</v>
      </c>
      <c r="AC60" s="277">
        <f t="shared" si="0"/>
        <v>1</v>
      </c>
      <c r="AD60" s="293">
        <f t="shared" si="1"/>
        <v>0.55555555555555558</v>
      </c>
    </row>
    <row r="61" spans="1:30">
      <c r="A61" s="283">
        <v>217</v>
      </c>
      <c r="B61" s="277" t="s">
        <v>93</v>
      </c>
      <c r="C61" s="277">
        <v>6</v>
      </c>
      <c r="D61" s="378">
        <v>10</v>
      </c>
      <c r="E61" s="277">
        <v>5</v>
      </c>
      <c r="F61" s="378">
        <v>12</v>
      </c>
      <c r="G61" s="277">
        <v>9</v>
      </c>
      <c r="H61" s="285">
        <v>6</v>
      </c>
      <c r="I61" s="194">
        <v>8</v>
      </c>
      <c r="J61" s="285">
        <v>5</v>
      </c>
      <c r="K61" s="284">
        <v>9</v>
      </c>
      <c r="L61" s="285">
        <v>12</v>
      </c>
      <c r="M61" s="277">
        <v>6</v>
      </c>
      <c r="N61" s="285">
        <v>4</v>
      </c>
      <c r="O61" s="286">
        <v>6</v>
      </c>
      <c r="P61" s="287">
        <v>6</v>
      </c>
      <c r="Q61" s="288">
        <v>2</v>
      </c>
      <c r="R61" s="285">
        <v>5</v>
      </c>
      <c r="S61" s="277">
        <v>3</v>
      </c>
      <c r="T61" s="287">
        <v>5</v>
      </c>
      <c r="U61" s="288">
        <v>3</v>
      </c>
      <c r="V61" s="398"/>
      <c r="W61" s="289">
        <v>20</v>
      </c>
      <c r="X61" s="290">
        <v>17</v>
      </c>
      <c r="Y61" s="291">
        <v>7</v>
      </c>
      <c r="Z61" s="290">
        <v>7</v>
      </c>
      <c r="AA61" s="289">
        <v>10</v>
      </c>
      <c r="AB61" s="290">
        <f t="shared" si="2"/>
        <v>24</v>
      </c>
      <c r="AC61" s="277">
        <f t="shared" si="0"/>
        <v>20</v>
      </c>
      <c r="AD61" s="293">
        <f t="shared" si="1"/>
        <v>7.625</v>
      </c>
    </row>
    <row r="62" spans="1:30">
      <c r="A62" s="283">
        <v>221</v>
      </c>
      <c r="B62" s="277" t="s">
        <v>94</v>
      </c>
      <c r="C62" s="277">
        <v>52</v>
      </c>
      <c r="D62" s="378">
        <v>44</v>
      </c>
      <c r="E62" s="277">
        <v>48</v>
      </c>
      <c r="F62" s="378">
        <v>85</v>
      </c>
      <c r="G62" s="277">
        <v>59</v>
      </c>
      <c r="H62" s="285">
        <v>27</v>
      </c>
      <c r="I62" s="194">
        <v>35</v>
      </c>
      <c r="J62" s="285">
        <v>32</v>
      </c>
      <c r="K62" s="284">
        <v>38</v>
      </c>
      <c r="L62" s="285">
        <v>32</v>
      </c>
      <c r="M62" s="277">
        <v>49</v>
      </c>
      <c r="N62" s="285">
        <v>24</v>
      </c>
      <c r="O62" s="286">
        <v>28</v>
      </c>
      <c r="P62" s="287">
        <v>36</v>
      </c>
      <c r="Q62" s="288">
        <v>23</v>
      </c>
      <c r="R62" s="285">
        <v>85</v>
      </c>
      <c r="S62" s="277">
        <v>28</v>
      </c>
      <c r="T62" s="287">
        <v>31</v>
      </c>
      <c r="U62" s="288">
        <v>28</v>
      </c>
      <c r="V62" s="398"/>
      <c r="W62" s="289">
        <v>63</v>
      </c>
      <c r="X62" s="290">
        <v>41</v>
      </c>
      <c r="Y62" s="291">
        <v>79</v>
      </c>
      <c r="Z62" s="290">
        <v>40</v>
      </c>
      <c r="AA62" s="289">
        <v>60</v>
      </c>
      <c r="AB62" s="290">
        <f t="shared" si="2"/>
        <v>24</v>
      </c>
      <c r="AC62" s="277">
        <f t="shared" si="0"/>
        <v>85</v>
      </c>
      <c r="AD62" s="293">
        <f t="shared" si="1"/>
        <v>44.458333333333336</v>
      </c>
    </row>
    <row r="63" spans="1:30">
      <c r="A63" s="283">
        <v>222</v>
      </c>
      <c r="B63" s="277" t="s">
        <v>95</v>
      </c>
      <c r="C63" s="277">
        <v>1</v>
      </c>
      <c r="D63" s="378">
        <v>0</v>
      </c>
      <c r="E63" s="277">
        <v>0</v>
      </c>
      <c r="F63" s="378">
        <v>0</v>
      </c>
      <c r="G63" s="277"/>
      <c r="H63" s="285"/>
      <c r="I63" s="194"/>
      <c r="J63" s="285">
        <v>1</v>
      </c>
      <c r="K63" s="284">
        <v>1</v>
      </c>
      <c r="L63" s="285"/>
      <c r="M63" s="277"/>
      <c r="N63" s="285"/>
      <c r="O63" s="286"/>
      <c r="P63" s="295"/>
      <c r="Q63" s="277"/>
      <c r="R63" s="285"/>
      <c r="S63" s="277"/>
      <c r="T63" s="287"/>
      <c r="U63" s="288"/>
      <c r="V63" s="398"/>
      <c r="W63" s="289"/>
      <c r="X63" s="290">
        <v>1</v>
      </c>
      <c r="Y63" s="291"/>
      <c r="Z63" s="292"/>
      <c r="AA63" s="289"/>
      <c r="AB63" s="290">
        <f t="shared" si="2"/>
        <v>4</v>
      </c>
      <c r="AC63" s="277">
        <f t="shared" si="0"/>
        <v>1</v>
      </c>
      <c r="AD63" s="293">
        <f t="shared" si="1"/>
        <v>0.5714285714285714</v>
      </c>
    </row>
    <row r="64" spans="1:30">
      <c r="A64" s="283">
        <v>226</v>
      </c>
      <c r="B64" s="277" t="s">
        <v>96</v>
      </c>
      <c r="C64" s="277">
        <v>3</v>
      </c>
      <c r="D64" s="378">
        <v>0</v>
      </c>
      <c r="E64" s="277">
        <v>4</v>
      </c>
      <c r="F64" s="378">
        <v>3</v>
      </c>
      <c r="G64" s="277">
        <v>2</v>
      </c>
      <c r="H64" s="285">
        <v>2</v>
      </c>
      <c r="I64" s="194">
        <v>3</v>
      </c>
      <c r="J64" s="285">
        <v>2</v>
      </c>
      <c r="K64" s="284">
        <v>1</v>
      </c>
      <c r="L64" s="285">
        <v>3</v>
      </c>
      <c r="M64" s="277"/>
      <c r="N64" s="285">
        <v>1</v>
      </c>
      <c r="O64" s="286"/>
      <c r="P64" s="287">
        <v>1</v>
      </c>
      <c r="Q64" s="288"/>
      <c r="R64" s="285">
        <v>2</v>
      </c>
      <c r="S64" s="277">
        <v>4</v>
      </c>
      <c r="T64" s="287"/>
      <c r="U64" s="288">
        <v>4</v>
      </c>
      <c r="V64" s="398"/>
      <c r="W64" s="289">
        <v>1</v>
      </c>
      <c r="X64" s="290">
        <v>5</v>
      </c>
      <c r="Y64" s="291">
        <v>3</v>
      </c>
      <c r="Z64" s="290">
        <v>1</v>
      </c>
      <c r="AA64" s="289">
        <v>1</v>
      </c>
      <c r="AB64" s="290">
        <f t="shared" si="2"/>
        <v>19</v>
      </c>
      <c r="AC64" s="277">
        <f t="shared" si="0"/>
        <v>5</v>
      </c>
      <c r="AD64" s="293">
        <f t="shared" si="1"/>
        <v>2.2999999999999998</v>
      </c>
    </row>
    <row r="65" spans="1:30">
      <c r="A65" s="283">
        <v>227</v>
      </c>
      <c r="B65" s="277" t="s">
        <v>97</v>
      </c>
      <c r="C65" s="277">
        <v>2</v>
      </c>
      <c r="D65" s="378">
        <v>0</v>
      </c>
      <c r="E65" s="277">
        <v>1</v>
      </c>
      <c r="F65" s="378">
        <v>1</v>
      </c>
      <c r="G65" s="277"/>
      <c r="H65" s="285"/>
      <c r="I65" s="194">
        <v>3</v>
      </c>
      <c r="J65" s="285"/>
      <c r="K65" s="284">
        <v>1</v>
      </c>
      <c r="L65" s="285"/>
      <c r="M65" s="277"/>
      <c r="N65" s="285"/>
      <c r="O65" s="286"/>
      <c r="P65" s="287">
        <v>1</v>
      </c>
      <c r="Q65" s="288">
        <v>2</v>
      </c>
      <c r="R65" s="285"/>
      <c r="S65" s="277">
        <v>2</v>
      </c>
      <c r="T65" s="287"/>
      <c r="U65" s="288">
        <v>2</v>
      </c>
      <c r="V65" s="398"/>
      <c r="W65" s="289">
        <v>1</v>
      </c>
      <c r="X65" s="290"/>
      <c r="Y65" s="291">
        <v>1</v>
      </c>
      <c r="Z65" s="290">
        <v>4</v>
      </c>
      <c r="AA65" s="289"/>
      <c r="AB65" s="290">
        <f t="shared" si="2"/>
        <v>12</v>
      </c>
      <c r="AC65" s="277">
        <f t="shared" si="0"/>
        <v>4</v>
      </c>
      <c r="AD65" s="293">
        <f t="shared" si="1"/>
        <v>1.6153846153846154</v>
      </c>
    </row>
    <row r="66" spans="1:30">
      <c r="A66" s="283">
        <v>233</v>
      </c>
      <c r="B66" s="277" t="s">
        <v>98</v>
      </c>
      <c r="C66" s="277">
        <v>1</v>
      </c>
      <c r="D66" s="378">
        <v>1</v>
      </c>
      <c r="E66" s="277">
        <v>1</v>
      </c>
      <c r="F66" s="378">
        <v>1</v>
      </c>
      <c r="G66" s="277">
        <v>1</v>
      </c>
      <c r="H66" s="285">
        <v>1</v>
      </c>
      <c r="I66" s="194"/>
      <c r="J66" s="285"/>
      <c r="K66" s="284">
        <v>3</v>
      </c>
      <c r="L66" s="285"/>
      <c r="M66" s="277">
        <v>1</v>
      </c>
      <c r="N66" s="285">
        <v>8</v>
      </c>
      <c r="O66" s="286">
        <v>8</v>
      </c>
      <c r="P66" s="287">
        <v>6</v>
      </c>
      <c r="Q66" s="288">
        <v>7</v>
      </c>
      <c r="R66" s="285">
        <v>2</v>
      </c>
      <c r="S66" s="277">
        <v>5</v>
      </c>
      <c r="T66" s="287"/>
      <c r="U66" s="288">
        <v>5</v>
      </c>
      <c r="V66" s="398"/>
      <c r="W66" s="289">
        <v>3</v>
      </c>
      <c r="X66" s="290"/>
      <c r="Y66" s="291">
        <v>4</v>
      </c>
      <c r="Z66" s="290">
        <v>4</v>
      </c>
      <c r="AA66" s="289">
        <v>1</v>
      </c>
      <c r="AB66" s="290">
        <f t="shared" si="2"/>
        <v>19</v>
      </c>
      <c r="AC66" s="277">
        <f t="shared" si="0"/>
        <v>8</v>
      </c>
      <c r="AD66" s="293">
        <f t="shared" si="1"/>
        <v>3.3157894736842106</v>
      </c>
    </row>
    <row r="67" spans="1:30">
      <c r="A67" s="283">
        <v>234</v>
      </c>
      <c r="B67" s="277" t="s">
        <v>99</v>
      </c>
      <c r="C67" s="277">
        <v>0</v>
      </c>
      <c r="D67" s="378">
        <v>0</v>
      </c>
      <c r="E67" s="277">
        <v>2</v>
      </c>
      <c r="F67" s="378">
        <v>2</v>
      </c>
      <c r="G67" s="277">
        <v>1</v>
      </c>
      <c r="H67" s="285">
        <v>1</v>
      </c>
      <c r="I67" s="194">
        <v>1</v>
      </c>
      <c r="J67" s="285"/>
      <c r="K67" s="284">
        <v>3</v>
      </c>
      <c r="L67" s="285">
        <v>2</v>
      </c>
      <c r="M67" s="277">
        <v>2</v>
      </c>
      <c r="N67" s="285">
        <v>5</v>
      </c>
      <c r="O67" s="286">
        <v>6</v>
      </c>
      <c r="P67" s="287">
        <v>3</v>
      </c>
      <c r="Q67" s="288">
        <v>6</v>
      </c>
      <c r="R67" s="285">
        <v>4</v>
      </c>
      <c r="S67" s="277">
        <v>2</v>
      </c>
      <c r="T67" s="287">
        <v>4</v>
      </c>
      <c r="U67" s="288">
        <v>2</v>
      </c>
      <c r="V67" s="398"/>
      <c r="W67" s="289">
        <v>3</v>
      </c>
      <c r="X67" s="290">
        <v>5</v>
      </c>
      <c r="Y67" s="291">
        <v>5</v>
      </c>
      <c r="Z67" s="290">
        <v>4</v>
      </c>
      <c r="AA67" s="289">
        <v>1</v>
      </c>
      <c r="AB67" s="290">
        <f t="shared" si="2"/>
        <v>21</v>
      </c>
      <c r="AC67" s="277">
        <f t="shared" si="0"/>
        <v>6</v>
      </c>
      <c r="AD67" s="293">
        <f t="shared" si="1"/>
        <v>2.7826086956521738</v>
      </c>
    </row>
    <row r="68" spans="1:30">
      <c r="A68" s="283">
        <v>240</v>
      </c>
      <c r="B68" s="277" t="s">
        <v>100</v>
      </c>
      <c r="C68" s="277">
        <v>97</v>
      </c>
      <c r="D68" s="378">
        <v>73</v>
      </c>
      <c r="E68" s="277">
        <v>166</v>
      </c>
      <c r="F68" s="378">
        <v>53</v>
      </c>
      <c r="G68" s="277">
        <v>157</v>
      </c>
      <c r="H68" s="285">
        <v>122</v>
      </c>
      <c r="I68" s="194">
        <v>42</v>
      </c>
      <c r="J68" s="285">
        <v>24</v>
      </c>
      <c r="K68" s="284">
        <v>122</v>
      </c>
      <c r="L68" s="285">
        <v>139</v>
      </c>
      <c r="M68" s="277">
        <v>151</v>
      </c>
      <c r="N68" s="285">
        <v>92</v>
      </c>
      <c r="O68" s="286">
        <v>62</v>
      </c>
      <c r="P68" s="287">
        <v>32</v>
      </c>
      <c r="Q68" s="288">
        <v>149</v>
      </c>
      <c r="R68" s="285">
        <v>50</v>
      </c>
      <c r="S68" s="277">
        <v>39</v>
      </c>
      <c r="T68" s="287">
        <v>41</v>
      </c>
      <c r="U68" s="288">
        <v>39</v>
      </c>
      <c r="V68" s="398"/>
      <c r="W68" s="289">
        <v>108</v>
      </c>
      <c r="X68" s="290">
        <v>59</v>
      </c>
      <c r="Y68" s="291">
        <v>157</v>
      </c>
      <c r="Z68" s="290">
        <v>58</v>
      </c>
      <c r="AA68" s="289">
        <v>59</v>
      </c>
      <c r="AB68" s="290">
        <f t="shared" si="2"/>
        <v>24</v>
      </c>
      <c r="AC68" s="277">
        <f t="shared" ref="AC68:AC105" si="4">MAX(C68:AA68)</f>
        <v>166</v>
      </c>
      <c r="AD68" s="293">
        <f t="shared" ref="AD68:AD105" si="5">AVERAGE(C68:AA68)</f>
        <v>87.125</v>
      </c>
    </row>
    <row r="69" spans="1:30">
      <c r="A69" s="283">
        <v>242</v>
      </c>
      <c r="B69" s="277" t="s">
        <v>101</v>
      </c>
      <c r="C69" s="277">
        <v>4</v>
      </c>
      <c r="D69" s="378">
        <v>4</v>
      </c>
      <c r="E69" s="277">
        <v>3</v>
      </c>
      <c r="F69" s="378">
        <v>5</v>
      </c>
      <c r="G69" s="277">
        <v>17</v>
      </c>
      <c r="H69" s="285">
        <v>2</v>
      </c>
      <c r="I69" s="194">
        <v>2</v>
      </c>
      <c r="J69" s="285" t="s">
        <v>341</v>
      </c>
      <c r="K69" s="284">
        <v>1</v>
      </c>
      <c r="L69" s="285">
        <v>1</v>
      </c>
      <c r="M69" s="277">
        <v>3</v>
      </c>
      <c r="N69" s="285">
        <v>45</v>
      </c>
      <c r="O69" s="286"/>
      <c r="P69" s="287"/>
      <c r="Q69" s="288">
        <v>6</v>
      </c>
      <c r="R69" s="285"/>
      <c r="S69" s="277">
        <v>3</v>
      </c>
      <c r="T69" s="287">
        <v>5</v>
      </c>
      <c r="U69" s="288">
        <v>3</v>
      </c>
      <c r="V69" s="398"/>
      <c r="W69" s="289">
        <v>2</v>
      </c>
      <c r="X69" s="290">
        <v>7</v>
      </c>
      <c r="Y69" s="291">
        <v>1</v>
      </c>
      <c r="Z69" s="290">
        <v>4</v>
      </c>
      <c r="AA69" s="289">
        <v>2</v>
      </c>
      <c r="AB69" s="290">
        <f t="shared" ref="AB69:AB83" si="6">COUNTIF(W69:AA69,"&gt;0")+COUNTIF(C69:U69,"&gt;0")</f>
        <v>20</v>
      </c>
      <c r="AC69" s="277">
        <f t="shared" si="4"/>
        <v>45</v>
      </c>
      <c r="AD69" s="293">
        <f t="shared" si="5"/>
        <v>6</v>
      </c>
    </row>
    <row r="70" spans="1:30">
      <c r="A70" s="283">
        <v>254</v>
      </c>
      <c r="B70" s="277" t="s">
        <v>102</v>
      </c>
      <c r="C70" s="277">
        <v>0</v>
      </c>
      <c r="D70" s="378">
        <v>0</v>
      </c>
      <c r="E70" s="277">
        <v>0</v>
      </c>
      <c r="F70" s="378">
        <v>0</v>
      </c>
      <c r="G70" s="277"/>
      <c r="H70" s="285"/>
      <c r="I70" s="194"/>
      <c r="J70" s="285"/>
      <c r="K70" s="284"/>
      <c r="L70" s="285"/>
      <c r="M70" s="277"/>
      <c r="N70" s="285"/>
      <c r="O70" s="286"/>
      <c r="P70" s="295"/>
      <c r="Q70" s="277"/>
      <c r="R70" s="285"/>
      <c r="S70" s="277"/>
      <c r="T70" s="287"/>
      <c r="U70" s="288"/>
      <c r="V70" s="398"/>
      <c r="W70" s="289"/>
      <c r="X70" s="290"/>
      <c r="Y70" s="291"/>
      <c r="Z70" s="292"/>
      <c r="AA70" s="289"/>
      <c r="AB70" s="290">
        <f t="shared" si="6"/>
        <v>0</v>
      </c>
      <c r="AC70" s="277">
        <f t="shared" si="4"/>
        <v>0</v>
      </c>
      <c r="AD70" s="293">
        <f t="shared" si="5"/>
        <v>0</v>
      </c>
    </row>
    <row r="71" spans="1:30">
      <c r="A71" s="283">
        <v>257</v>
      </c>
      <c r="B71" s="277" t="s">
        <v>103</v>
      </c>
      <c r="C71" s="277">
        <v>0</v>
      </c>
      <c r="D71" s="378">
        <v>0</v>
      </c>
      <c r="E71" s="277">
        <v>0</v>
      </c>
      <c r="F71" s="378">
        <v>0</v>
      </c>
      <c r="G71" s="277">
        <v>5</v>
      </c>
      <c r="H71" s="285"/>
      <c r="I71" s="194"/>
      <c r="J71" s="285"/>
      <c r="K71" s="284">
        <v>1</v>
      </c>
      <c r="L71" s="285"/>
      <c r="M71" s="277"/>
      <c r="N71" s="285"/>
      <c r="O71" s="286"/>
      <c r="P71" s="287"/>
      <c r="Q71" s="288"/>
      <c r="R71" s="285">
        <v>1</v>
      </c>
      <c r="S71" s="277">
        <v>1</v>
      </c>
      <c r="T71" s="287"/>
      <c r="U71" s="288">
        <v>1</v>
      </c>
      <c r="V71" s="398"/>
      <c r="W71" s="289"/>
      <c r="X71" s="290"/>
      <c r="Y71" s="291"/>
      <c r="Z71" s="292"/>
      <c r="AA71" s="289"/>
      <c r="AB71" s="290">
        <f t="shared" si="6"/>
        <v>5</v>
      </c>
      <c r="AC71" s="277">
        <f t="shared" si="4"/>
        <v>5</v>
      </c>
      <c r="AD71" s="293">
        <f t="shared" si="5"/>
        <v>1</v>
      </c>
    </row>
    <row r="72" spans="1:30">
      <c r="A72" s="283">
        <v>260</v>
      </c>
      <c r="B72" s="277" t="s">
        <v>104</v>
      </c>
      <c r="C72" s="277">
        <v>33</v>
      </c>
      <c r="D72" s="378">
        <v>20</v>
      </c>
      <c r="E72" s="277">
        <v>40</v>
      </c>
      <c r="F72" s="378">
        <v>69</v>
      </c>
      <c r="G72" s="277">
        <v>37</v>
      </c>
      <c r="H72" s="285">
        <v>18</v>
      </c>
      <c r="I72" s="194">
        <v>28</v>
      </c>
      <c r="J72" s="285">
        <v>31</v>
      </c>
      <c r="K72" s="284">
        <v>39</v>
      </c>
      <c r="L72" s="285">
        <v>42</v>
      </c>
      <c r="M72" s="277">
        <v>44</v>
      </c>
      <c r="N72" s="285">
        <v>26</v>
      </c>
      <c r="O72" s="286">
        <v>32</v>
      </c>
      <c r="P72" s="287">
        <v>45</v>
      </c>
      <c r="Q72" s="288">
        <v>63</v>
      </c>
      <c r="R72" s="285">
        <v>38</v>
      </c>
      <c r="S72" s="277">
        <v>23</v>
      </c>
      <c r="T72" s="287">
        <v>33</v>
      </c>
      <c r="U72" s="288">
        <v>23</v>
      </c>
      <c r="V72" s="398"/>
      <c r="W72" s="289">
        <v>121</v>
      </c>
      <c r="X72" s="290">
        <v>59</v>
      </c>
      <c r="Y72" s="291">
        <v>87</v>
      </c>
      <c r="Z72" s="290">
        <v>95</v>
      </c>
      <c r="AA72" s="289">
        <v>27</v>
      </c>
      <c r="AB72" s="290">
        <f t="shared" si="6"/>
        <v>24</v>
      </c>
      <c r="AC72" s="277">
        <f t="shared" si="4"/>
        <v>121</v>
      </c>
      <c r="AD72" s="293">
        <f t="shared" si="5"/>
        <v>44.708333333333336</v>
      </c>
    </row>
    <row r="73" spans="1:30">
      <c r="A73" s="283">
        <v>267</v>
      </c>
      <c r="B73" s="277" t="s">
        <v>105</v>
      </c>
      <c r="C73" s="277">
        <v>0</v>
      </c>
      <c r="D73" s="378">
        <v>0</v>
      </c>
      <c r="E73" s="277">
        <v>0</v>
      </c>
      <c r="F73" s="378">
        <v>1</v>
      </c>
      <c r="G73" s="277">
        <v>2</v>
      </c>
      <c r="H73" s="285">
        <v>1</v>
      </c>
      <c r="I73" s="194">
        <v>2</v>
      </c>
      <c r="J73" s="285">
        <v>4</v>
      </c>
      <c r="K73" s="284">
        <v>1</v>
      </c>
      <c r="L73" s="285"/>
      <c r="M73" s="277">
        <v>7</v>
      </c>
      <c r="N73" s="285"/>
      <c r="O73" s="286"/>
      <c r="P73" s="287">
        <v>1</v>
      </c>
      <c r="Q73" s="288"/>
      <c r="R73" s="285">
        <v>1</v>
      </c>
      <c r="S73" s="277"/>
      <c r="T73" s="287">
        <v>1</v>
      </c>
      <c r="U73" s="288"/>
      <c r="V73" s="398"/>
      <c r="W73" s="289"/>
      <c r="X73" s="290">
        <v>1</v>
      </c>
      <c r="Y73" s="291">
        <v>7</v>
      </c>
      <c r="Z73" s="292"/>
      <c r="AA73" s="289"/>
      <c r="AB73" s="290">
        <f t="shared" si="6"/>
        <v>12</v>
      </c>
      <c r="AC73" s="277">
        <f t="shared" si="4"/>
        <v>7</v>
      </c>
      <c r="AD73" s="293">
        <f t="shared" si="5"/>
        <v>1.9333333333333333</v>
      </c>
    </row>
    <row r="74" spans="1:30">
      <c r="A74" s="283">
        <v>268</v>
      </c>
      <c r="B74" s="277" t="s">
        <v>106</v>
      </c>
      <c r="C74" s="277">
        <v>3</v>
      </c>
      <c r="D74" s="378">
        <v>3</v>
      </c>
      <c r="E74" s="277">
        <v>6</v>
      </c>
      <c r="F74" s="378">
        <v>7</v>
      </c>
      <c r="G74" s="277">
        <v>3</v>
      </c>
      <c r="H74" s="285">
        <v>7</v>
      </c>
      <c r="I74" s="194">
        <v>13</v>
      </c>
      <c r="J74" s="285">
        <v>9</v>
      </c>
      <c r="K74" s="284">
        <v>16</v>
      </c>
      <c r="L74" s="285">
        <v>1</v>
      </c>
      <c r="M74" s="277">
        <v>9</v>
      </c>
      <c r="N74" s="285"/>
      <c r="O74" s="286"/>
      <c r="P74" s="287">
        <v>9</v>
      </c>
      <c r="Q74" s="288">
        <v>60</v>
      </c>
      <c r="R74" s="285">
        <v>19</v>
      </c>
      <c r="S74" s="277">
        <v>21</v>
      </c>
      <c r="T74" s="287">
        <v>15</v>
      </c>
      <c r="U74" s="288">
        <v>21</v>
      </c>
      <c r="V74" s="398"/>
      <c r="W74" s="289">
        <v>2</v>
      </c>
      <c r="X74" s="290">
        <v>8</v>
      </c>
      <c r="Y74" s="291">
        <v>6</v>
      </c>
      <c r="Z74" s="290">
        <v>0</v>
      </c>
      <c r="AA74" s="289">
        <v>6</v>
      </c>
      <c r="AB74" s="290">
        <f t="shared" si="6"/>
        <v>21</v>
      </c>
      <c r="AC74" s="277">
        <f t="shared" si="4"/>
        <v>60</v>
      </c>
      <c r="AD74" s="293">
        <f t="shared" si="5"/>
        <v>11.090909090909092</v>
      </c>
    </row>
    <row r="75" spans="1:30">
      <c r="A75" s="283">
        <v>272</v>
      </c>
      <c r="B75" s="277" t="s">
        <v>107</v>
      </c>
      <c r="C75" s="277">
        <v>22</v>
      </c>
      <c r="D75" s="378">
        <v>4</v>
      </c>
      <c r="E75" s="277">
        <v>21</v>
      </c>
      <c r="F75" s="378">
        <v>21</v>
      </c>
      <c r="G75" s="277">
        <v>9</v>
      </c>
      <c r="H75" s="285">
        <v>9</v>
      </c>
      <c r="I75" s="194">
        <v>26</v>
      </c>
      <c r="J75" s="285">
        <v>11</v>
      </c>
      <c r="K75" s="284">
        <v>30</v>
      </c>
      <c r="L75" s="285">
        <v>28</v>
      </c>
      <c r="M75" s="277">
        <v>11</v>
      </c>
      <c r="N75" s="285">
        <v>8</v>
      </c>
      <c r="O75" s="286">
        <v>14</v>
      </c>
      <c r="P75" s="287">
        <v>5</v>
      </c>
      <c r="Q75" s="288">
        <v>5</v>
      </c>
      <c r="R75" s="285">
        <v>16</v>
      </c>
      <c r="S75" s="277">
        <v>12</v>
      </c>
      <c r="T75" s="287">
        <v>20</v>
      </c>
      <c r="U75" s="288">
        <v>12</v>
      </c>
      <c r="V75" s="398"/>
      <c r="W75" s="289">
        <v>11</v>
      </c>
      <c r="X75" s="290">
        <v>15</v>
      </c>
      <c r="Y75" s="291">
        <v>27</v>
      </c>
      <c r="Z75" s="290">
        <v>8</v>
      </c>
      <c r="AA75" s="289">
        <v>2</v>
      </c>
      <c r="AB75" s="290">
        <f t="shared" si="6"/>
        <v>24</v>
      </c>
      <c r="AC75" s="277">
        <f t="shared" si="4"/>
        <v>30</v>
      </c>
      <c r="AD75" s="293">
        <f t="shared" si="5"/>
        <v>14.458333333333334</v>
      </c>
    </row>
    <row r="76" spans="1:30">
      <c r="A76" s="283">
        <v>274</v>
      </c>
      <c r="B76" s="277" t="s">
        <v>108</v>
      </c>
      <c r="C76" s="277">
        <v>0</v>
      </c>
      <c r="D76" s="378">
        <v>0</v>
      </c>
      <c r="E76" s="277">
        <v>0</v>
      </c>
      <c r="F76" s="378">
        <v>0</v>
      </c>
      <c r="G76" s="277"/>
      <c r="H76" s="285"/>
      <c r="I76" s="194"/>
      <c r="J76" s="285"/>
      <c r="K76" s="284"/>
      <c r="L76" s="285">
        <v>1</v>
      </c>
      <c r="M76" s="277"/>
      <c r="N76" s="285"/>
      <c r="O76" s="286"/>
      <c r="P76" s="287"/>
      <c r="Q76" s="288"/>
      <c r="R76" s="285">
        <v>1</v>
      </c>
      <c r="S76" s="277"/>
      <c r="T76" s="287"/>
      <c r="U76" s="288"/>
      <c r="V76" s="398"/>
      <c r="W76" s="289"/>
      <c r="X76" s="290"/>
      <c r="Y76" s="291"/>
      <c r="Z76" s="292"/>
      <c r="AA76" s="289"/>
      <c r="AB76" s="290">
        <f t="shared" si="6"/>
        <v>2</v>
      </c>
      <c r="AC76" s="277">
        <f t="shared" si="4"/>
        <v>1</v>
      </c>
      <c r="AD76" s="293">
        <f t="shared" si="5"/>
        <v>0.33333333333333331</v>
      </c>
    </row>
    <row r="77" spans="1:30">
      <c r="A77" s="283">
        <v>278</v>
      </c>
      <c r="B77" s="277" t="s">
        <v>109</v>
      </c>
      <c r="C77" s="277">
        <v>0</v>
      </c>
      <c r="D77" s="378">
        <v>0</v>
      </c>
      <c r="E77" s="277">
        <v>0</v>
      </c>
      <c r="F77" s="378">
        <v>0</v>
      </c>
      <c r="G77" s="277"/>
      <c r="H77" s="285"/>
      <c r="I77" s="194"/>
      <c r="J77" s="285">
        <v>1</v>
      </c>
      <c r="K77" s="284"/>
      <c r="L77" s="285"/>
      <c r="M77" s="277"/>
      <c r="N77" s="285">
        <v>1</v>
      </c>
      <c r="O77" s="286"/>
      <c r="P77" s="287"/>
      <c r="Q77" s="288"/>
      <c r="R77" s="285">
        <v>1</v>
      </c>
      <c r="S77" s="277"/>
      <c r="T77" s="287"/>
      <c r="U77" s="288"/>
      <c r="V77" s="398"/>
      <c r="W77" s="289"/>
      <c r="X77" s="290"/>
      <c r="Y77" s="291"/>
      <c r="Z77" s="292"/>
      <c r="AA77" s="289"/>
      <c r="AB77" s="290">
        <f t="shared" si="6"/>
        <v>3</v>
      </c>
      <c r="AC77" s="277">
        <f t="shared" si="4"/>
        <v>1</v>
      </c>
      <c r="AD77" s="293">
        <f t="shared" si="5"/>
        <v>0.42857142857142855</v>
      </c>
    </row>
    <row r="78" spans="1:30">
      <c r="A78" s="283">
        <v>280</v>
      </c>
      <c r="B78" s="277" t="s">
        <v>110</v>
      </c>
      <c r="C78" s="277">
        <v>1</v>
      </c>
      <c r="D78" s="378">
        <v>0</v>
      </c>
      <c r="E78" s="277">
        <v>53</v>
      </c>
      <c r="F78" s="378">
        <v>0</v>
      </c>
      <c r="G78" s="277">
        <v>1</v>
      </c>
      <c r="H78" s="285"/>
      <c r="I78" s="194"/>
      <c r="J78" s="285"/>
      <c r="K78" s="284">
        <v>2</v>
      </c>
      <c r="L78" s="285">
        <v>7</v>
      </c>
      <c r="M78" s="277"/>
      <c r="N78" s="285"/>
      <c r="O78" s="286"/>
      <c r="P78" s="287"/>
      <c r="Q78" s="288"/>
      <c r="R78" s="285">
        <v>1</v>
      </c>
      <c r="S78" s="277"/>
      <c r="T78" s="287">
        <v>1</v>
      </c>
      <c r="U78" s="288"/>
      <c r="V78" s="398"/>
      <c r="W78" s="289"/>
      <c r="X78" s="290">
        <v>1</v>
      </c>
      <c r="Y78" s="291"/>
      <c r="Z78" s="292"/>
      <c r="AA78" s="289">
        <v>2</v>
      </c>
      <c r="AB78" s="290">
        <f t="shared" si="6"/>
        <v>9</v>
      </c>
      <c r="AC78" s="277">
        <f t="shared" si="4"/>
        <v>53</v>
      </c>
      <c r="AD78" s="293">
        <f t="shared" si="5"/>
        <v>6.2727272727272725</v>
      </c>
    </row>
    <row r="79" spans="1:30">
      <c r="A79" s="283">
        <v>281</v>
      </c>
      <c r="B79" s="277" t="s">
        <v>111</v>
      </c>
      <c r="C79" s="277">
        <v>0</v>
      </c>
      <c r="D79" s="378">
        <v>0</v>
      </c>
      <c r="E79" s="277">
        <v>0</v>
      </c>
      <c r="F79" s="378">
        <v>0</v>
      </c>
      <c r="G79" s="277"/>
      <c r="H79" s="285"/>
      <c r="I79" s="194"/>
      <c r="J79" s="285"/>
      <c r="K79" s="284">
        <v>1</v>
      </c>
      <c r="L79" s="285">
        <v>1</v>
      </c>
      <c r="M79" s="277">
        <v>1</v>
      </c>
      <c r="N79" s="285">
        <v>1</v>
      </c>
      <c r="O79" s="286">
        <v>1</v>
      </c>
      <c r="P79" s="287"/>
      <c r="Q79" s="288"/>
      <c r="R79" s="285">
        <v>2</v>
      </c>
      <c r="S79" s="277"/>
      <c r="T79" s="287">
        <v>2</v>
      </c>
      <c r="U79" s="288"/>
      <c r="V79" s="398"/>
      <c r="W79" s="289">
        <v>1</v>
      </c>
      <c r="X79" s="290"/>
      <c r="Y79" s="291"/>
      <c r="Z79" s="292"/>
      <c r="AA79" s="277"/>
      <c r="AB79" s="290">
        <f t="shared" si="6"/>
        <v>8</v>
      </c>
      <c r="AC79" s="277">
        <f t="shared" si="4"/>
        <v>2</v>
      </c>
      <c r="AD79" s="293">
        <f t="shared" si="5"/>
        <v>0.83333333333333337</v>
      </c>
    </row>
    <row r="80" spans="1:30">
      <c r="A80" s="283">
        <v>288</v>
      </c>
      <c r="B80" s="277" t="s">
        <v>112</v>
      </c>
      <c r="C80" s="277">
        <v>0</v>
      </c>
      <c r="D80" s="378">
        <v>0</v>
      </c>
      <c r="E80" s="277">
        <v>0</v>
      </c>
      <c r="F80" s="378">
        <v>0</v>
      </c>
      <c r="G80" s="277">
        <v>1</v>
      </c>
      <c r="H80" s="285"/>
      <c r="I80" s="194"/>
      <c r="J80" s="285"/>
      <c r="K80" s="284"/>
      <c r="L80" s="285"/>
      <c r="M80" s="277"/>
      <c r="N80" s="285"/>
      <c r="O80" s="286"/>
      <c r="P80" s="295"/>
      <c r="Q80" s="288"/>
      <c r="R80" s="285"/>
      <c r="S80" s="277"/>
      <c r="T80" s="287"/>
      <c r="U80" s="288"/>
      <c r="V80" s="398"/>
      <c r="W80" s="289"/>
      <c r="X80" s="290">
        <v>1</v>
      </c>
      <c r="Y80" s="291"/>
      <c r="Z80" s="292"/>
      <c r="AA80" s="289"/>
      <c r="AB80" s="290">
        <f t="shared" si="6"/>
        <v>2</v>
      </c>
      <c r="AC80" s="277">
        <f t="shared" si="4"/>
        <v>1</v>
      </c>
      <c r="AD80" s="293">
        <f t="shared" si="5"/>
        <v>0.33333333333333331</v>
      </c>
    </row>
    <row r="81" spans="1:30">
      <c r="A81" s="283">
        <v>293</v>
      </c>
      <c r="B81" s="277" t="s">
        <v>113</v>
      </c>
      <c r="C81" s="277">
        <v>0</v>
      </c>
      <c r="D81" s="378">
        <v>0</v>
      </c>
      <c r="E81" s="277">
        <v>0</v>
      </c>
      <c r="F81" s="378">
        <v>0</v>
      </c>
      <c r="G81" s="277"/>
      <c r="H81" s="285"/>
      <c r="I81" s="194"/>
      <c r="J81" s="285">
        <v>3</v>
      </c>
      <c r="K81" s="284"/>
      <c r="L81" s="285"/>
      <c r="M81" s="277"/>
      <c r="N81" s="285">
        <v>5</v>
      </c>
      <c r="O81" s="286"/>
      <c r="P81" s="287">
        <v>1</v>
      </c>
      <c r="Q81" s="277"/>
      <c r="R81" s="285"/>
      <c r="S81" s="277"/>
      <c r="T81" s="287">
        <v>1</v>
      </c>
      <c r="U81" s="288"/>
      <c r="V81" s="398"/>
      <c r="W81" s="289"/>
      <c r="X81" s="290"/>
      <c r="Y81" s="291"/>
      <c r="Z81" s="292"/>
      <c r="AA81" s="277"/>
      <c r="AB81" s="290">
        <f t="shared" si="6"/>
        <v>4</v>
      </c>
      <c r="AC81" s="277">
        <f t="shared" si="4"/>
        <v>5</v>
      </c>
      <c r="AD81" s="293">
        <f t="shared" si="5"/>
        <v>1.25</v>
      </c>
    </row>
    <row r="82" spans="1:30">
      <c r="A82" s="283">
        <v>297</v>
      </c>
      <c r="B82" s="277" t="s">
        <v>114</v>
      </c>
      <c r="C82" s="277">
        <v>0</v>
      </c>
      <c r="D82" s="378">
        <v>0</v>
      </c>
      <c r="E82" s="277">
        <v>0</v>
      </c>
      <c r="F82" s="378">
        <v>0</v>
      </c>
      <c r="G82" s="277"/>
      <c r="H82" s="285"/>
      <c r="I82" s="194"/>
      <c r="J82" s="285"/>
      <c r="K82" s="284"/>
      <c r="L82" s="285">
        <v>1</v>
      </c>
      <c r="M82" s="277">
        <v>1</v>
      </c>
      <c r="N82" s="285"/>
      <c r="O82" s="286"/>
      <c r="P82" s="287"/>
      <c r="Q82" s="288">
        <v>1</v>
      </c>
      <c r="R82" s="285">
        <v>1</v>
      </c>
      <c r="S82" s="277"/>
      <c r="T82" s="287"/>
      <c r="U82" s="288"/>
      <c r="V82" s="398"/>
      <c r="W82" s="289"/>
      <c r="X82" s="290"/>
      <c r="Y82" s="291">
        <v>1</v>
      </c>
      <c r="Z82" s="292"/>
      <c r="AA82" s="289"/>
      <c r="AB82" s="290">
        <f t="shared" si="6"/>
        <v>5</v>
      </c>
      <c r="AC82" s="277">
        <f t="shared" si="4"/>
        <v>1</v>
      </c>
      <c r="AD82" s="293">
        <f t="shared" si="5"/>
        <v>0.55555555555555558</v>
      </c>
    </row>
    <row r="83" spans="1:30">
      <c r="A83" s="283">
        <v>304</v>
      </c>
      <c r="B83" s="277" t="s">
        <v>115</v>
      </c>
      <c r="C83" s="277">
        <v>0</v>
      </c>
      <c r="D83" s="378">
        <v>0</v>
      </c>
      <c r="E83" s="277">
        <v>0</v>
      </c>
      <c r="F83" s="378">
        <v>0</v>
      </c>
      <c r="G83" s="277"/>
      <c r="H83" s="285"/>
      <c r="I83" s="194"/>
      <c r="J83" s="285"/>
      <c r="K83" s="284">
        <v>1</v>
      </c>
      <c r="L83" s="285"/>
      <c r="M83" s="277"/>
      <c r="N83" s="285"/>
      <c r="O83" s="286"/>
      <c r="P83" s="287"/>
      <c r="Q83" s="288"/>
      <c r="R83" s="285">
        <v>3</v>
      </c>
      <c r="S83" s="277">
        <v>1</v>
      </c>
      <c r="T83" s="287"/>
      <c r="U83" s="288">
        <v>1</v>
      </c>
      <c r="V83" s="398"/>
      <c r="W83" s="289"/>
      <c r="X83" s="290"/>
      <c r="Y83" s="291"/>
      <c r="Z83" s="292"/>
      <c r="AA83" s="289"/>
      <c r="AB83" s="290">
        <f t="shared" si="6"/>
        <v>4</v>
      </c>
      <c r="AC83" s="277">
        <f t="shared" si="4"/>
        <v>3</v>
      </c>
      <c r="AD83" s="293">
        <f t="shared" si="5"/>
        <v>0.75</v>
      </c>
    </row>
    <row r="84" spans="1:30">
      <c r="A84" s="283">
        <v>305</v>
      </c>
      <c r="B84" s="277" t="s">
        <v>116</v>
      </c>
      <c r="C84" s="277">
        <v>0</v>
      </c>
      <c r="D84" s="378">
        <v>0</v>
      </c>
      <c r="E84" s="277">
        <v>0</v>
      </c>
      <c r="F84" s="378">
        <v>0</v>
      </c>
      <c r="G84" s="277"/>
      <c r="H84" s="285">
        <v>6</v>
      </c>
      <c r="I84" s="194"/>
      <c r="J84" s="285"/>
      <c r="K84" s="284"/>
      <c r="L84" s="285">
        <v>3</v>
      </c>
      <c r="M84" s="277"/>
      <c r="N84" s="285"/>
      <c r="O84" s="286"/>
      <c r="P84" s="287"/>
      <c r="Q84" s="288"/>
      <c r="R84" s="285">
        <v>4</v>
      </c>
      <c r="S84" s="277"/>
      <c r="T84" s="287"/>
      <c r="U84" s="288"/>
      <c r="V84" s="398"/>
      <c r="W84" s="289"/>
      <c r="X84" s="290"/>
      <c r="Y84" s="291"/>
      <c r="Z84" s="292"/>
      <c r="AA84" s="289">
        <v>2</v>
      </c>
      <c r="AB84" s="290">
        <f>COUNTIF(W84:AA84,"&gt;0")+COUNTIF(C84:U84,"&gt;0")</f>
        <v>4</v>
      </c>
      <c r="AC84" s="277">
        <f t="shared" si="4"/>
        <v>6</v>
      </c>
      <c r="AD84" s="293">
        <f t="shared" si="5"/>
        <v>1.875</v>
      </c>
    </row>
    <row r="85" spans="1:30">
      <c r="A85" s="283">
        <v>310</v>
      </c>
      <c r="B85" s="277" t="s">
        <v>117</v>
      </c>
      <c r="C85" s="277">
        <v>0</v>
      </c>
      <c r="D85" s="378">
        <v>0</v>
      </c>
      <c r="E85" s="277">
        <v>0</v>
      </c>
      <c r="F85" s="378">
        <v>0</v>
      </c>
      <c r="G85" s="277"/>
      <c r="H85" s="285"/>
      <c r="I85" s="194"/>
      <c r="J85" s="285"/>
      <c r="K85" s="284">
        <v>2</v>
      </c>
      <c r="L85" s="285">
        <v>4</v>
      </c>
      <c r="M85" s="277"/>
      <c r="N85" s="285"/>
      <c r="O85" s="286"/>
      <c r="P85" s="295"/>
      <c r="Q85" s="277"/>
      <c r="R85" s="285"/>
      <c r="S85" s="277"/>
      <c r="T85" s="287"/>
      <c r="U85" s="288"/>
      <c r="V85" s="398"/>
      <c r="W85" s="289">
        <v>5</v>
      </c>
      <c r="X85" s="290"/>
      <c r="Y85" s="291">
        <v>1</v>
      </c>
      <c r="Z85" s="292"/>
      <c r="AA85" s="289">
        <v>9</v>
      </c>
      <c r="AB85" s="290">
        <f t="shared" ref="AB85:AB117" si="7">COUNTIF(W85:AA85,"&gt;0")+COUNTIF(C85:U85,"&gt;0")</f>
        <v>5</v>
      </c>
      <c r="AC85" s="277">
        <f t="shared" si="4"/>
        <v>9</v>
      </c>
      <c r="AD85" s="293">
        <f t="shared" si="5"/>
        <v>2.3333333333333335</v>
      </c>
    </row>
    <row r="86" spans="1:30">
      <c r="A86" s="283">
        <v>312</v>
      </c>
      <c r="B86" s="277" t="s">
        <v>118</v>
      </c>
      <c r="C86" s="277">
        <v>0</v>
      </c>
      <c r="D86" s="378">
        <v>0</v>
      </c>
      <c r="E86" s="277">
        <v>0</v>
      </c>
      <c r="F86" s="378">
        <v>2</v>
      </c>
      <c r="G86" s="277"/>
      <c r="H86" s="285">
        <v>3</v>
      </c>
      <c r="I86" s="194">
        <v>1</v>
      </c>
      <c r="J86" s="285">
        <v>3</v>
      </c>
      <c r="K86" s="284"/>
      <c r="L86" s="285"/>
      <c r="M86" s="277"/>
      <c r="N86" s="285"/>
      <c r="O86" s="286"/>
      <c r="P86" s="287">
        <v>3</v>
      </c>
      <c r="Q86" s="277"/>
      <c r="R86" s="285"/>
      <c r="S86" s="277"/>
      <c r="T86" s="287"/>
      <c r="U86" s="288"/>
      <c r="V86" s="398"/>
      <c r="W86" s="289"/>
      <c r="X86" s="290"/>
      <c r="Y86" s="291"/>
      <c r="Z86" s="292"/>
      <c r="AA86" s="289"/>
      <c r="AB86" s="290">
        <f t="shared" si="7"/>
        <v>5</v>
      </c>
      <c r="AC86" s="277">
        <f t="shared" si="4"/>
        <v>3</v>
      </c>
      <c r="AD86" s="293">
        <f t="shared" si="5"/>
        <v>1.5</v>
      </c>
    </row>
    <row r="87" spans="1:30">
      <c r="A87" s="283">
        <v>319</v>
      </c>
      <c r="B87" s="277" t="s">
        <v>119</v>
      </c>
      <c r="C87" s="277">
        <v>0</v>
      </c>
      <c r="D87" s="378">
        <v>0</v>
      </c>
      <c r="E87" s="277">
        <v>0</v>
      </c>
      <c r="F87" s="378">
        <v>0</v>
      </c>
      <c r="G87" s="277"/>
      <c r="H87" s="285"/>
      <c r="I87" s="194"/>
      <c r="J87" s="285"/>
      <c r="K87" s="284"/>
      <c r="L87" s="285"/>
      <c r="M87" s="277"/>
      <c r="N87" s="285"/>
      <c r="O87" s="286"/>
      <c r="P87" s="295"/>
      <c r="Q87" s="277"/>
      <c r="R87" s="285"/>
      <c r="S87" s="277"/>
      <c r="T87" s="287"/>
      <c r="U87" s="288"/>
      <c r="V87" s="398"/>
      <c r="W87" s="289"/>
      <c r="X87" s="290"/>
      <c r="Y87" s="291"/>
      <c r="Z87" s="292"/>
      <c r="AA87" s="289"/>
      <c r="AB87" s="290">
        <f t="shared" si="7"/>
        <v>0</v>
      </c>
      <c r="AC87" s="277">
        <f t="shared" si="4"/>
        <v>0</v>
      </c>
      <c r="AD87" s="293">
        <f t="shared" si="5"/>
        <v>0</v>
      </c>
    </row>
    <row r="88" spans="1:30">
      <c r="A88" s="283">
        <v>325</v>
      </c>
      <c r="B88" s="277" t="s">
        <v>120</v>
      </c>
      <c r="C88" s="277">
        <v>3</v>
      </c>
      <c r="D88" s="378">
        <v>0</v>
      </c>
      <c r="E88" s="277">
        <v>2</v>
      </c>
      <c r="F88" s="378">
        <v>5</v>
      </c>
      <c r="G88" s="277">
        <v>6</v>
      </c>
      <c r="H88" s="285">
        <v>13</v>
      </c>
      <c r="I88" s="194">
        <v>4</v>
      </c>
      <c r="J88" s="285">
        <v>6</v>
      </c>
      <c r="K88" s="284">
        <v>4</v>
      </c>
      <c r="L88" s="285">
        <v>2</v>
      </c>
      <c r="M88" s="277">
        <v>1</v>
      </c>
      <c r="N88" s="285"/>
      <c r="O88" s="286">
        <v>1</v>
      </c>
      <c r="P88" s="287"/>
      <c r="Q88" s="288">
        <v>2</v>
      </c>
      <c r="R88" s="285">
        <v>11</v>
      </c>
      <c r="S88" s="277">
        <v>1</v>
      </c>
      <c r="T88" s="287">
        <v>11</v>
      </c>
      <c r="U88" s="288">
        <v>1</v>
      </c>
      <c r="V88" s="398"/>
      <c r="W88" s="289">
        <v>2</v>
      </c>
      <c r="X88" s="290">
        <v>7</v>
      </c>
      <c r="Y88" s="291">
        <v>1</v>
      </c>
      <c r="Z88" s="292"/>
      <c r="AA88" s="289">
        <v>7</v>
      </c>
      <c r="AB88" s="290">
        <f t="shared" si="7"/>
        <v>20</v>
      </c>
      <c r="AC88" s="277">
        <f t="shared" si="4"/>
        <v>13</v>
      </c>
      <c r="AD88" s="293">
        <f t="shared" si="5"/>
        <v>4.2857142857142856</v>
      </c>
    </row>
    <row r="89" spans="1:30">
      <c r="A89" s="283">
        <v>327</v>
      </c>
      <c r="B89" s="277" t="s">
        <v>121</v>
      </c>
      <c r="C89" s="277">
        <v>2</v>
      </c>
      <c r="D89" s="378">
        <v>2</v>
      </c>
      <c r="E89" s="277">
        <v>4</v>
      </c>
      <c r="F89" s="378">
        <v>1</v>
      </c>
      <c r="G89" s="277">
        <v>4</v>
      </c>
      <c r="H89" s="285">
        <v>5</v>
      </c>
      <c r="I89" s="194">
        <v>3</v>
      </c>
      <c r="J89" s="285">
        <v>1</v>
      </c>
      <c r="K89" s="284">
        <v>1</v>
      </c>
      <c r="L89" s="285">
        <v>5</v>
      </c>
      <c r="M89" s="277">
        <v>7</v>
      </c>
      <c r="N89" s="285"/>
      <c r="O89" s="286"/>
      <c r="P89" s="287">
        <v>1</v>
      </c>
      <c r="Q89" s="288">
        <v>2</v>
      </c>
      <c r="R89" s="285">
        <v>2</v>
      </c>
      <c r="S89" s="277">
        <v>1</v>
      </c>
      <c r="T89" s="287">
        <v>2</v>
      </c>
      <c r="U89" s="288">
        <v>1</v>
      </c>
      <c r="V89" s="398"/>
      <c r="W89" s="289">
        <v>5</v>
      </c>
      <c r="X89" s="290">
        <v>5</v>
      </c>
      <c r="Y89" s="291">
        <v>3</v>
      </c>
      <c r="Z89" s="290">
        <v>2</v>
      </c>
      <c r="AA89" s="289">
        <v>3</v>
      </c>
      <c r="AB89" s="290">
        <f t="shared" si="7"/>
        <v>22</v>
      </c>
      <c r="AC89" s="277">
        <f t="shared" si="4"/>
        <v>7</v>
      </c>
      <c r="AD89" s="293">
        <f t="shared" si="5"/>
        <v>2.8181818181818183</v>
      </c>
    </row>
    <row r="90" spans="1:30">
      <c r="A90" s="283">
        <v>332</v>
      </c>
      <c r="B90" s="277" t="s">
        <v>122</v>
      </c>
      <c r="C90" s="277">
        <v>7</v>
      </c>
      <c r="D90" s="378">
        <v>25</v>
      </c>
      <c r="E90" s="277">
        <v>5</v>
      </c>
      <c r="F90" s="378">
        <v>12</v>
      </c>
      <c r="G90" s="277">
        <v>4</v>
      </c>
      <c r="H90" s="285">
        <v>3</v>
      </c>
      <c r="I90" s="194">
        <v>14</v>
      </c>
      <c r="J90" s="285">
        <v>10</v>
      </c>
      <c r="K90" s="284">
        <v>42</v>
      </c>
      <c r="L90" s="285">
        <v>69</v>
      </c>
      <c r="M90" s="277">
        <v>6</v>
      </c>
      <c r="N90" s="285">
        <v>2</v>
      </c>
      <c r="O90" s="286">
        <v>2</v>
      </c>
      <c r="P90" s="287">
        <v>27</v>
      </c>
      <c r="Q90" s="288">
        <v>41</v>
      </c>
      <c r="R90" s="285">
        <v>25</v>
      </c>
      <c r="S90" s="277">
        <v>8</v>
      </c>
      <c r="T90" s="287">
        <v>22</v>
      </c>
      <c r="U90" s="288">
        <v>8</v>
      </c>
      <c r="V90" s="398"/>
      <c r="W90" s="289">
        <v>52</v>
      </c>
      <c r="X90" s="290">
        <v>33</v>
      </c>
      <c r="Y90" s="291">
        <v>8</v>
      </c>
      <c r="Z90" s="290">
        <v>22</v>
      </c>
      <c r="AA90" s="289">
        <v>2</v>
      </c>
      <c r="AB90" s="290">
        <f t="shared" si="7"/>
        <v>24</v>
      </c>
      <c r="AC90" s="277">
        <f t="shared" si="4"/>
        <v>69</v>
      </c>
      <c r="AD90" s="293">
        <f t="shared" si="5"/>
        <v>18.708333333333332</v>
      </c>
    </row>
    <row r="91" spans="1:30">
      <c r="A91" s="283">
        <v>333</v>
      </c>
      <c r="B91" s="277" t="s">
        <v>123</v>
      </c>
      <c r="C91" s="277">
        <v>0</v>
      </c>
      <c r="D91" s="378">
        <v>0</v>
      </c>
      <c r="E91" s="277">
        <v>1</v>
      </c>
      <c r="F91" s="378">
        <v>3</v>
      </c>
      <c r="G91" s="277"/>
      <c r="H91" s="285"/>
      <c r="I91" s="194"/>
      <c r="J91" s="285">
        <v>4</v>
      </c>
      <c r="K91" s="284">
        <v>1</v>
      </c>
      <c r="L91" s="285">
        <v>3</v>
      </c>
      <c r="M91" s="277">
        <v>10</v>
      </c>
      <c r="N91" s="285"/>
      <c r="O91" s="286"/>
      <c r="P91" s="287">
        <v>3</v>
      </c>
      <c r="Q91" s="288"/>
      <c r="R91" s="285">
        <v>6</v>
      </c>
      <c r="S91" s="277">
        <v>7</v>
      </c>
      <c r="T91" s="287"/>
      <c r="U91" s="288">
        <v>7</v>
      </c>
      <c r="V91" s="398"/>
      <c r="W91" s="289">
        <v>3</v>
      </c>
      <c r="X91" s="290"/>
      <c r="Y91" s="291">
        <v>8</v>
      </c>
      <c r="Z91" s="290">
        <v>13</v>
      </c>
      <c r="AA91" s="289">
        <v>6</v>
      </c>
      <c r="AB91" s="290">
        <f t="shared" si="7"/>
        <v>14</v>
      </c>
      <c r="AC91" s="277">
        <f t="shared" si="4"/>
        <v>13</v>
      </c>
      <c r="AD91" s="293">
        <f t="shared" si="5"/>
        <v>4.6875</v>
      </c>
    </row>
    <row r="92" spans="1:30">
      <c r="A92" s="283">
        <v>337</v>
      </c>
      <c r="B92" s="277" t="s">
        <v>124</v>
      </c>
      <c r="C92" s="277">
        <v>9</v>
      </c>
      <c r="D92" s="378">
        <v>1</v>
      </c>
      <c r="E92" s="277">
        <v>1</v>
      </c>
      <c r="F92" s="378">
        <v>11</v>
      </c>
      <c r="G92" s="277">
        <v>26</v>
      </c>
      <c r="H92" s="285">
        <v>2</v>
      </c>
      <c r="I92" s="194">
        <v>1</v>
      </c>
      <c r="J92" s="285">
        <v>2</v>
      </c>
      <c r="K92" s="284">
        <v>120</v>
      </c>
      <c r="L92" s="285">
        <v>3</v>
      </c>
      <c r="M92" s="277">
        <v>2</v>
      </c>
      <c r="N92" s="285">
        <v>2</v>
      </c>
      <c r="O92" s="286">
        <v>4</v>
      </c>
      <c r="P92" s="287">
        <v>39</v>
      </c>
      <c r="Q92" s="288"/>
      <c r="R92" s="285"/>
      <c r="S92" s="277">
        <v>5</v>
      </c>
      <c r="T92" s="287">
        <v>15</v>
      </c>
      <c r="U92" s="288">
        <v>5</v>
      </c>
      <c r="V92" s="398"/>
      <c r="W92" s="289">
        <v>1</v>
      </c>
      <c r="X92" s="290">
        <v>2</v>
      </c>
      <c r="Y92" s="291">
        <v>195</v>
      </c>
      <c r="Z92" s="290">
        <v>15</v>
      </c>
      <c r="AA92" s="289">
        <v>70</v>
      </c>
      <c r="AB92" s="290">
        <f t="shared" si="7"/>
        <v>22</v>
      </c>
      <c r="AC92" s="277">
        <f t="shared" si="4"/>
        <v>195</v>
      </c>
      <c r="AD92" s="293">
        <f t="shared" si="5"/>
        <v>24.136363636363637</v>
      </c>
    </row>
    <row r="93" spans="1:30">
      <c r="A93" s="283">
        <v>340</v>
      </c>
      <c r="B93" s="277" t="s">
        <v>125</v>
      </c>
      <c r="C93" s="277">
        <v>1</v>
      </c>
      <c r="D93" s="378">
        <v>0</v>
      </c>
      <c r="E93" s="277">
        <v>1</v>
      </c>
      <c r="F93" s="378">
        <v>5</v>
      </c>
      <c r="G93" s="277">
        <v>3</v>
      </c>
      <c r="H93" s="285"/>
      <c r="I93" s="194"/>
      <c r="J93" s="285">
        <v>1</v>
      </c>
      <c r="K93" s="284"/>
      <c r="L93" s="285">
        <v>2</v>
      </c>
      <c r="M93" s="277">
        <v>1</v>
      </c>
      <c r="N93" s="285"/>
      <c r="O93" s="286"/>
      <c r="P93" s="287"/>
      <c r="Q93" s="288">
        <v>1</v>
      </c>
      <c r="R93" s="285">
        <v>1</v>
      </c>
      <c r="S93" s="277"/>
      <c r="T93" s="287"/>
      <c r="U93" s="288"/>
      <c r="V93" s="398"/>
      <c r="W93" s="289"/>
      <c r="X93" s="290"/>
      <c r="Y93" s="291">
        <v>1</v>
      </c>
      <c r="Z93" s="292"/>
      <c r="AA93" s="289"/>
      <c r="AB93" s="290">
        <f t="shared" si="7"/>
        <v>10</v>
      </c>
      <c r="AC93" s="277">
        <f t="shared" si="4"/>
        <v>5</v>
      </c>
      <c r="AD93" s="293">
        <f t="shared" si="5"/>
        <v>1.5454545454545454</v>
      </c>
    </row>
    <row r="94" spans="1:30">
      <c r="A94" s="283">
        <v>346</v>
      </c>
      <c r="B94" s="277" t="s">
        <v>126</v>
      </c>
      <c r="C94" s="277">
        <v>49</v>
      </c>
      <c r="D94" s="378">
        <v>0</v>
      </c>
      <c r="E94" s="277">
        <v>44</v>
      </c>
      <c r="F94" s="378">
        <v>17</v>
      </c>
      <c r="G94" s="277">
        <v>10</v>
      </c>
      <c r="H94" s="285">
        <v>50</v>
      </c>
      <c r="I94" s="194">
        <v>21</v>
      </c>
      <c r="J94" s="285">
        <v>44</v>
      </c>
      <c r="K94" s="284">
        <v>47</v>
      </c>
      <c r="L94" s="285">
        <v>11</v>
      </c>
      <c r="M94" s="277">
        <v>9</v>
      </c>
      <c r="N94" s="285">
        <v>31</v>
      </c>
      <c r="O94" s="286">
        <v>5</v>
      </c>
      <c r="P94" s="287">
        <v>39</v>
      </c>
      <c r="Q94" s="288">
        <v>12</v>
      </c>
      <c r="R94" s="285">
        <v>21</v>
      </c>
      <c r="S94" s="277">
        <v>17</v>
      </c>
      <c r="T94" s="287">
        <v>65</v>
      </c>
      <c r="U94" s="288">
        <v>17</v>
      </c>
      <c r="V94" s="398"/>
      <c r="W94" s="289">
        <v>22</v>
      </c>
      <c r="X94" s="290"/>
      <c r="Y94" s="291">
        <v>37</v>
      </c>
      <c r="Z94" s="290">
        <v>51</v>
      </c>
      <c r="AA94" s="289">
        <v>179</v>
      </c>
      <c r="AB94" s="290">
        <f t="shared" si="7"/>
        <v>22</v>
      </c>
      <c r="AC94" s="277">
        <f t="shared" si="4"/>
        <v>179</v>
      </c>
      <c r="AD94" s="293">
        <f t="shared" si="5"/>
        <v>34.695652173913047</v>
      </c>
    </row>
    <row r="95" spans="1:30">
      <c r="A95" s="283">
        <v>347</v>
      </c>
      <c r="B95" s="277" t="s">
        <v>127</v>
      </c>
      <c r="C95" s="277">
        <v>0</v>
      </c>
      <c r="D95" s="378">
        <v>1</v>
      </c>
      <c r="E95" s="277">
        <v>1</v>
      </c>
      <c r="F95" s="378">
        <v>0</v>
      </c>
      <c r="G95" s="277">
        <v>1</v>
      </c>
      <c r="H95" s="285">
        <v>2</v>
      </c>
      <c r="I95" s="194"/>
      <c r="J95" s="285">
        <v>4</v>
      </c>
      <c r="K95" s="284"/>
      <c r="L95" s="285">
        <v>3</v>
      </c>
      <c r="M95" s="277"/>
      <c r="N95" s="285"/>
      <c r="O95" s="286"/>
      <c r="P95" s="287">
        <v>13</v>
      </c>
      <c r="Q95" s="288"/>
      <c r="R95" s="285">
        <v>1</v>
      </c>
      <c r="S95" s="277"/>
      <c r="T95" s="287">
        <v>5</v>
      </c>
      <c r="U95" s="288"/>
      <c r="V95" s="398"/>
      <c r="W95" s="289">
        <v>4</v>
      </c>
      <c r="X95" s="290"/>
      <c r="Y95" s="291">
        <v>26</v>
      </c>
      <c r="Z95" s="290">
        <v>7</v>
      </c>
      <c r="AA95" s="289"/>
      <c r="AB95" s="290">
        <f t="shared" si="7"/>
        <v>12</v>
      </c>
      <c r="AC95" s="277">
        <f t="shared" si="4"/>
        <v>26</v>
      </c>
      <c r="AD95" s="293">
        <f t="shared" si="5"/>
        <v>4.8571428571428568</v>
      </c>
    </row>
    <row r="96" spans="1:30">
      <c r="A96" s="283">
        <v>348</v>
      </c>
      <c r="B96" s="277" t="s">
        <v>128</v>
      </c>
      <c r="C96" s="277">
        <v>0</v>
      </c>
      <c r="D96" s="378">
        <v>1</v>
      </c>
      <c r="E96" s="277">
        <v>0</v>
      </c>
      <c r="F96" s="378">
        <v>0</v>
      </c>
      <c r="G96" s="277"/>
      <c r="H96" s="285"/>
      <c r="I96" s="194"/>
      <c r="J96" s="285"/>
      <c r="K96" s="284"/>
      <c r="L96" s="285"/>
      <c r="M96" s="277"/>
      <c r="N96" s="285"/>
      <c r="O96" s="286"/>
      <c r="P96" s="295"/>
      <c r="Q96" s="277"/>
      <c r="R96" s="285"/>
      <c r="S96" s="277"/>
      <c r="T96" s="287"/>
      <c r="U96" s="288"/>
      <c r="V96" s="398"/>
      <c r="W96" s="289"/>
      <c r="X96" s="290"/>
      <c r="Y96" s="291"/>
      <c r="Z96" s="292"/>
      <c r="AA96" s="289"/>
      <c r="AB96" s="290">
        <f t="shared" si="7"/>
        <v>1</v>
      </c>
      <c r="AC96" s="277">
        <f t="shared" si="4"/>
        <v>1</v>
      </c>
      <c r="AD96" s="293">
        <f t="shared" si="5"/>
        <v>0.25</v>
      </c>
    </row>
    <row r="97" spans="1:30">
      <c r="A97" s="283">
        <v>348.1</v>
      </c>
      <c r="B97" s="300" t="s">
        <v>129</v>
      </c>
      <c r="C97" s="300">
        <v>1</v>
      </c>
      <c r="D97" s="383">
        <v>0</v>
      </c>
      <c r="E97" s="300">
        <v>0</v>
      </c>
      <c r="F97" s="383">
        <v>0</v>
      </c>
      <c r="G97" s="300"/>
      <c r="H97" s="384"/>
      <c r="I97" s="194"/>
      <c r="J97" s="384"/>
      <c r="K97" s="300">
        <v>13</v>
      </c>
      <c r="L97" s="285">
        <v>2</v>
      </c>
      <c r="M97" s="300"/>
      <c r="N97" s="285">
        <v>1</v>
      </c>
      <c r="O97" s="286"/>
      <c r="P97" s="295"/>
      <c r="Q97" s="277"/>
      <c r="R97" s="285"/>
      <c r="S97" s="277"/>
      <c r="T97" s="287">
        <v>12</v>
      </c>
      <c r="U97" s="288"/>
      <c r="V97" s="398"/>
      <c r="W97" s="289"/>
      <c r="X97" s="290"/>
      <c r="Y97" s="291"/>
      <c r="Z97" s="292"/>
      <c r="AA97" s="289"/>
      <c r="AB97" s="290">
        <f t="shared" si="7"/>
        <v>5</v>
      </c>
      <c r="AC97" s="277">
        <f t="shared" si="4"/>
        <v>13</v>
      </c>
      <c r="AD97" s="293">
        <f t="shared" si="5"/>
        <v>3.625</v>
      </c>
    </row>
    <row r="98" spans="1:30">
      <c r="A98" s="283">
        <v>373</v>
      </c>
      <c r="B98" s="119" t="s">
        <v>332</v>
      </c>
      <c r="C98" s="119">
        <v>3</v>
      </c>
      <c r="D98" s="385">
        <v>0</v>
      </c>
      <c r="E98" s="119">
        <v>0</v>
      </c>
      <c r="F98" s="385">
        <v>0</v>
      </c>
      <c r="G98" s="284">
        <v>1</v>
      </c>
      <c r="H98" s="384"/>
      <c r="I98" s="194"/>
      <c r="J98" s="384"/>
      <c r="K98" s="300"/>
      <c r="L98" s="285"/>
      <c r="M98" s="300"/>
      <c r="N98" s="285"/>
      <c r="O98" s="286"/>
      <c r="P98" s="295"/>
      <c r="Q98" s="277"/>
      <c r="R98" s="285"/>
      <c r="S98" s="277"/>
      <c r="T98" s="287"/>
      <c r="U98" s="288"/>
      <c r="V98" s="398"/>
      <c r="W98" s="289"/>
      <c r="X98" s="290"/>
      <c r="Y98" s="291"/>
      <c r="Z98" s="292"/>
      <c r="AA98" s="289"/>
      <c r="AB98" s="290">
        <f t="shared" si="7"/>
        <v>2</v>
      </c>
      <c r="AC98" s="277">
        <f t="shared" si="4"/>
        <v>3</v>
      </c>
      <c r="AD98" s="293">
        <f t="shared" si="5"/>
        <v>0.8</v>
      </c>
    </row>
    <row r="99" spans="1:30">
      <c r="A99" s="283">
        <v>374</v>
      </c>
      <c r="B99" s="277" t="s">
        <v>130</v>
      </c>
      <c r="C99" s="277">
        <v>0</v>
      </c>
      <c r="D99" s="378">
        <v>0</v>
      </c>
      <c r="E99" s="277">
        <v>0</v>
      </c>
      <c r="F99" s="378">
        <v>0</v>
      </c>
      <c r="G99" s="277"/>
      <c r="H99" s="285"/>
      <c r="I99" s="194">
        <v>1</v>
      </c>
      <c r="J99" s="285"/>
      <c r="K99" s="284"/>
      <c r="L99" s="285"/>
      <c r="M99" s="277"/>
      <c r="N99" s="285"/>
      <c r="O99" s="286">
        <v>1</v>
      </c>
      <c r="P99" s="295"/>
      <c r="Q99" s="277"/>
      <c r="R99" s="285"/>
      <c r="S99" s="277"/>
      <c r="T99" s="287"/>
      <c r="U99" s="288"/>
      <c r="V99" s="398"/>
      <c r="W99" s="289">
        <v>1</v>
      </c>
      <c r="X99" s="290"/>
      <c r="Y99" s="291"/>
      <c r="Z99" s="292"/>
      <c r="AA99" s="289"/>
      <c r="AB99" s="290">
        <f t="shared" si="7"/>
        <v>3</v>
      </c>
      <c r="AC99" s="277">
        <f t="shared" si="4"/>
        <v>1</v>
      </c>
      <c r="AD99" s="293">
        <f t="shared" si="5"/>
        <v>0.42857142857142855</v>
      </c>
    </row>
    <row r="100" spans="1:30">
      <c r="A100" s="283">
        <v>378</v>
      </c>
      <c r="B100" s="277" t="s">
        <v>131</v>
      </c>
      <c r="C100" s="277">
        <v>0</v>
      </c>
      <c r="D100" s="378">
        <v>0</v>
      </c>
      <c r="E100" s="277">
        <v>0</v>
      </c>
      <c r="F100" s="378">
        <v>0</v>
      </c>
      <c r="G100" s="277"/>
      <c r="H100" s="285"/>
      <c r="I100" s="194"/>
      <c r="J100" s="285"/>
      <c r="K100" s="284"/>
      <c r="L100" s="285"/>
      <c r="M100" s="277"/>
      <c r="N100" s="285"/>
      <c r="O100" s="286"/>
      <c r="P100" s="287">
        <v>2</v>
      </c>
      <c r="Q100" s="288">
        <v>6</v>
      </c>
      <c r="R100" s="285"/>
      <c r="S100" s="277"/>
      <c r="T100" s="287"/>
      <c r="U100" s="288"/>
      <c r="V100" s="398"/>
      <c r="W100" s="289">
        <v>1</v>
      </c>
      <c r="X100" s="290"/>
      <c r="Y100" s="291">
        <v>1</v>
      </c>
      <c r="Z100" s="292"/>
      <c r="AA100" s="289"/>
      <c r="AB100" s="290">
        <f t="shared" si="7"/>
        <v>4</v>
      </c>
      <c r="AC100" s="277">
        <f t="shared" si="4"/>
        <v>6</v>
      </c>
      <c r="AD100" s="293">
        <f t="shared" si="5"/>
        <v>1.25</v>
      </c>
    </row>
    <row r="101" spans="1:30">
      <c r="A101" s="283">
        <v>380</v>
      </c>
      <c r="B101" s="277" t="s">
        <v>132</v>
      </c>
      <c r="C101" s="277">
        <v>1</v>
      </c>
      <c r="D101" s="378">
        <v>1</v>
      </c>
      <c r="E101" s="277">
        <v>10</v>
      </c>
      <c r="F101" s="378">
        <v>1</v>
      </c>
      <c r="G101" s="277">
        <v>3</v>
      </c>
      <c r="H101" s="285">
        <v>1</v>
      </c>
      <c r="I101" s="194"/>
      <c r="J101" s="285">
        <v>1</v>
      </c>
      <c r="K101" s="284"/>
      <c r="L101" s="285">
        <v>2</v>
      </c>
      <c r="M101" s="277">
        <v>7</v>
      </c>
      <c r="N101" s="285"/>
      <c r="O101" s="286">
        <v>8</v>
      </c>
      <c r="P101" s="287">
        <v>2</v>
      </c>
      <c r="Q101" s="288"/>
      <c r="R101" s="285">
        <v>1</v>
      </c>
      <c r="S101" s="277">
        <v>10</v>
      </c>
      <c r="T101" s="287"/>
      <c r="U101" s="288">
        <v>10</v>
      </c>
      <c r="V101" s="398"/>
      <c r="W101" s="289">
        <v>2</v>
      </c>
      <c r="X101" s="290">
        <v>5</v>
      </c>
      <c r="Y101" s="291">
        <v>13</v>
      </c>
      <c r="Z101" s="292"/>
      <c r="AA101" s="289"/>
      <c r="AB101" s="290">
        <f t="shared" si="7"/>
        <v>17</v>
      </c>
      <c r="AC101" s="277">
        <f t="shared" si="4"/>
        <v>13</v>
      </c>
      <c r="AD101" s="293">
        <f t="shared" si="5"/>
        <v>4.5882352941176467</v>
      </c>
    </row>
    <row r="102" spans="1:30">
      <c r="A102" s="283">
        <v>412</v>
      </c>
      <c r="B102" s="277" t="s">
        <v>133</v>
      </c>
      <c r="C102" s="277">
        <v>39</v>
      </c>
      <c r="D102" s="378">
        <v>84</v>
      </c>
      <c r="E102" s="277">
        <v>166</v>
      </c>
      <c r="F102" s="378">
        <v>237</v>
      </c>
      <c r="G102" s="277">
        <v>167</v>
      </c>
      <c r="H102" s="285">
        <v>101</v>
      </c>
      <c r="I102" s="194">
        <v>145</v>
      </c>
      <c r="J102" s="285">
        <v>103</v>
      </c>
      <c r="K102" s="284">
        <v>114</v>
      </c>
      <c r="L102" s="285">
        <v>206</v>
      </c>
      <c r="M102" s="277">
        <v>100</v>
      </c>
      <c r="N102" s="285">
        <v>105</v>
      </c>
      <c r="O102" s="286">
        <v>159</v>
      </c>
      <c r="P102" s="287">
        <v>199</v>
      </c>
      <c r="Q102" s="288">
        <v>95</v>
      </c>
      <c r="R102" s="285">
        <v>108</v>
      </c>
      <c r="S102" s="277">
        <v>45</v>
      </c>
      <c r="T102" s="287">
        <v>79</v>
      </c>
      <c r="U102" s="288">
        <v>45</v>
      </c>
      <c r="V102" s="398"/>
      <c r="W102" s="289">
        <v>198</v>
      </c>
      <c r="X102" s="290">
        <v>75</v>
      </c>
      <c r="Y102" s="291">
        <v>339</v>
      </c>
      <c r="Z102" s="290">
        <v>76</v>
      </c>
      <c r="AA102" s="289">
        <v>65</v>
      </c>
      <c r="AB102" s="290">
        <f t="shared" si="7"/>
        <v>24</v>
      </c>
      <c r="AC102" s="277">
        <f t="shared" si="4"/>
        <v>339</v>
      </c>
      <c r="AD102" s="293">
        <f t="shared" si="5"/>
        <v>127.08333333333333</v>
      </c>
    </row>
    <row r="103" spans="1:30">
      <c r="A103" s="283">
        <v>416</v>
      </c>
      <c r="B103" s="277" t="s">
        <v>134</v>
      </c>
      <c r="C103" s="277">
        <v>1</v>
      </c>
      <c r="D103" s="378">
        <v>0</v>
      </c>
      <c r="E103" s="277">
        <v>0</v>
      </c>
      <c r="F103" s="378">
        <v>0</v>
      </c>
      <c r="G103" s="277">
        <v>9</v>
      </c>
      <c r="H103" s="285"/>
      <c r="I103" s="194"/>
      <c r="J103" s="285"/>
      <c r="K103" s="284">
        <v>3</v>
      </c>
      <c r="L103" s="285"/>
      <c r="M103" s="277"/>
      <c r="N103" s="285"/>
      <c r="O103" s="286"/>
      <c r="P103" s="295"/>
      <c r="Q103" s="288">
        <v>2</v>
      </c>
      <c r="R103" s="285"/>
      <c r="S103" s="277"/>
      <c r="T103" s="287"/>
      <c r="U103" s="288"/>
      <c r="V103" s="398"/>
      <c r="W103" s="289"/>
      <c r="X103" s="290"/>
      <c r="Y103" s="291"/>
      <c r="Z103" s="292"/>
      <c r="AA103" s="289"/>
      <c r="AB103" s="290">
        <f t="shared" si="7"/>
        <v>4</v>
      </c>
      <c r="AC103" s="277">
        <f t="shared" si="4"/>
        <v>9</v>
      </c>
      <c r="AD103" s="293">
        <f t="shared" si="5"/>
        <v>2.1428571428571428</v>
      </c>
    </row>
    <row r="104" spans="1:30">
      <c r="A104" s="283">
        <v>418</v>
      </c>
      <c r="B104" s="288" t="s">
        <v>135</v>
      </c>
      <c r="C104" s="288">
        <v>138</v>
      </c>
      <c r="D104" s="386">
        <v>87</v>
      </c>
      <c r="E104" s="288">
        <v>180</v>
      </c>
      <c r="F104" s="386">
        <v>200</v>
      </c>
      <c r="G104" s="288">
        <v>214</v>
      </c>
      <c r="H104" s="287">
        <v>105</v>
      </c>
      <c r="I104" s="194">
        <v>130</v>
      </c>
      <c r="J104" s="287">
        <v>102</v>
      </c>
      <c r="K104" s="301">
        <v>137</v>
      </c>
      <c r="L104" s="285">
        <v>91</v>
      </c>
      <c r="M104" s="288">
        <v>43</v>
      </c>
      <c r="N104" s="287">
        <v>40</v>
      </c>
      <c r="O104" s="286">
        <v>1</v>
      </c>
      <c r="P104" s="287">
        <v>1</v>
      </c>
      <c r="Q104" s="288"/>
      <c r="R104" s="285"/>
      <c r="S104" s="277"/>
      <c r="T104" s="287"/>
      <c r="U104" s="288"/>
      <c r="V104" s="398"/>
      <c r="W104" s="289"/>
      <c r="X104" s="290"/>
      <c r="Y104" s="291"/>
      <c r="Z104" s="292"/>
      <c r="AA104" s="289"/>
      <c r="AB104" s="290">
        <f t="shared" si="7"/>
        <v>14</v>
      </c>
      <c r="AC104" s="277">
        <f t="shared" si="4"/>
        <v>214</v>
      </c>
      <c r="AD104" s="293">
        <f t="shared" si="5"/>
        <v>104.92857142857143</v>
      </c>
    </row>
    <row r="105" spans="1:30">
      <c r="A105" s="283">
        <v>420</v>
      </c>
      <c r="B105" s="302" t="s">
        <v>136</v>
      </c>
      <c r="C105" s="302">
        <v>0</v>
      </c>
      <c r="D105" s="387">
        <v>0</v>
      </c>
      <c r="E105" s="302">
        <v>2</v>
      </c>
      <c r="F105" s="387">
        <v>1</v>
      </c>
      <c r="G105" s="302"/>
      <c r="H105" s="331"/>
      <c r="I105" s="194">
        <v>1</v>
      </c>
      <c r="J105" s="303" t="s">
        <v>341</v>
      </c>
      <c r="K105" s="284"/>
      <c r="L105" s="285"/>
      <c r="M105" s="302"/>
      <c r="N105" s="303"/>
      <c r="O105" s="286">
        <v>1</v>
      </c>
      <c r="P105" s="287"/>
      <c r="Q105" s="288"/>
      <c r="R105" s="285"/>
      <c r="S105" s="277"/>
      <c r="T105" s="287"/>
      <c r="U105" s="288"/>
      <c r="V105" s="398"/>
      <c r="W105" s="289"/>
      <c r="X105" s="290"/>
      <c r="Y105" s="291"/>
      <c r="Z105" s="292"/>
      <c r="AA105" s="289"/>
      <c r="AB105" s="290">
        <f t="shared" si="7"/>
        <v>4</v>
      </c>
      <c r="AC105" s="277">
        <f t="shared" si="4"/>
        <v>2</v>
      </c>
      <c r="AD105" s="293">
        <f t="shared" si="5"/>
        <v>0.83333333333333337</v>
      </c>
    </row>
    <row r="106" spans="1:30">
      <c r="A106" s="283">
        <v>422</v>
      </c>
      <c r="B106" s="277" t="s">
        <v>137</v>
      </c>
      <c r="C106" s="277">
        <v>346</v>
      </c>
      <c r="D106" s="378">
        <v>146</v>
      </c>
      <c r="E106" s="277">
        <v>354</v>
      </c>
      <c r="F106" s="378">
        <v>507</v>
      </c>
      <c r="G106" s="277">
        <v>419</v>
      </c>
      <c r="H106" s="285">
        <v>238</v>
      </c>
      <c r="I106" s="194">
        <v>349</v>
      </c>
      <c r="J106" s="285">
        <v>332</v>
      </c>
      <c r="K106" s="284">
        <v>373</v>
      </c>
      <c r="L106" s="285">
        <v>357</v>
      </c>
      <c r="M106" s="277">
        <v>435</v>
      </c>
      <c r="N106" s="285">
        <v>297</v>
      </c>
      <c r="O106" s="286">
        <v>412</v>
      </c>
      <c r="P106" s="287">
        <v>321</v>
      </c>
      <c r="Q106" s="288">
        <v>246</v>
      </c>
      <c r="R106" s="285">
        <v>505</v>
      </c>
      <c r="S106" s="277">
        <v>79</v>
      </c>
      <c r="T106" s="287">
        <v>158</v>
      </c>
      <c r="U106" s="288">
        <v>79</v>
      </c>
      <c r="V106" s="398"/>
      <c r="W106" s="289">
        <v>481</v>
      </c>
      <c r="X106" s="290">
        <v>238</v>
      </c>
      <c r="Y106" s="291">
        <v>311</v>
      </c>
      <c r="Z106" s="290">
        <v>196</v>
      </c>
      <c r="AA106" s="289">
        <v>227</v>
      </c>
      <c r="AB106" s="290">
        <f t="shared" si="7"/>
        <v>24</v>
      </c>
      <c r="AC106" s="277">
        <f>MAX(C106:AA106)</f>
        <v>507</v>
      </c>
      <c r="AD106" s="293">
        <f>AVERAGE(C106:AA106)</f>
        <v>308.58333333333331</v>
      </c>
    </row>
    <row r="107" spans="1:30">
      <c r="A107" s="283">
        <v>440</v>
      </c>
      <c r="B107" s="277" t="s">
        <v>138</v>
      </c>
      <c r="C107" s="277">
        <v>0</v>
      </c>
      <c r="D107" s="378">
        <v>0</v>
      </c>
      <c r="E107" s="277">
        <v>1</v>
      </c>
      <c r="F107" s="378">
        <v>0</v>
      </c>
      <c r="G107" s="277"/>
      <c r="H107" s="285"/>
      <c r="I107" s="194"/>
      <c r="J107" s="285"/>
      <c r="K107" s="284"/>
      <c r="L107" s="285"/>
      <c r="M107" s="277"/>
      <c r="N107" s="285"/>
      <c r="O107" s="286"/>
      <c r="P107" s="295"/>
      <c r="Q107" s="277"/>
      <c r="R107" s="285"/>
      <c r="S107" s="277"/>
      <c r="T107" s="287"/>
      <c r="U107" s="288"/>
      <c r="V107" s="398"/>
      <c r="W107" s="289"/>
      <c r="X107" s="290"/>
      <c r="Y107" s="291"/>
      <c r="Z107" s="292"/>
      <c r="AA107" s="289"/>
      <c r="AB107" s="290">
        <f t="shared" si="7"/>
        <v>1</v>
      </c>
      <c r="AC107" s="277">
        <f t="shared" ref="AC107:AC137" si="8">MAX(C107:AA107)</f>
        <v>1</v>
      </c>
      <c r="AD107" s="293">
        <f t="shared" ref="AD107:AD123" si="9">AVERAGE(C107:AA107)</f>
        <v>0.25</v>
      </c>
    </row>
    <row r="108" spans="1:30">
      <c r="A108" s="283">
        <v>446</v>
      </c>
      <c r="B108" s="277" t="s">
        <v>139</v>
      </c>
      <c r="C108" s="277">
        <v>0</v>
      </c>
      <c r="D108" s="378">
        <v>0</v>
      </c>
      <c r="E108" s="277">
        <v>0</v>
      </c>
      <c r="F108" s="378">
        <v>0</v>
      </c>
      <c r="G108" s="277"/>
      <c r="H108" s="285"/>
      <c r="I108" s="194"/>
      <c r="J108" s="285"/>
      <c r="K108" s="284"/>
      <c r="L108" s="285"/>
      <c r="M108" s="277"/>
      <c r="N108" s="285"/>
      <c r="O108" s="286"/>
      <c r="P108" s="295"/>
      <c r="Q108" s="277"/>
      <c r="R108" s="285"/>
      <c r="S108" s="277">
        <v>1</v>
      </c>
      <c r="T108" s="287"/>
      <c r="U108" s="288">
        <v>1</v>
      </c>
      <c r="V108" s="398"/>
      <c r="W108" s="289">
        <v>2</v>
      </c>
      <c r="X108" s="290">
        <v>5</v>
      </c>
      <c r="Y108" s="291"/>
      <c r="Z108" s="290">
        <v>1</v>
      </c>
      <c r="AA108" s="289"/>
      <c r="AB108" s="290">
        <f t="shared" si="7"/>
        <v>5</v>
      </c>
      <c r="AC108" s="277">
        <f t="shared" si="8"/>
        <v>5</v>
      </c>
      <c r="AD108" s="293">
        <f t="shared" si="9"/>
        <v>1.1111111111111112</v>
      </c>
    </row>
    <row r="109" spans="1:30">
      <c r="A109" s="283">
        <v>447</v>
      </c>
      <c r="B109" s="277" t="s">
        <v>140</v>
      </c>
      <c r="C109" s="277">
        <v>0</v>
      </c>
      <c r="D109" s="378">
        <v>0</v>
      </c>
      <c r="E109" s="277">
        <v>1</v>
      </c>
      <c r="F109" s="378">
        <v>0</v>
      </c>
      <c r="G109" s="277">
        <v>6</v>
      </c>
      <c r="H109" s="285">
        <v>1</v>
      </c>
      <c r="I109" s="194">
        <v>1</v>
      </c>
      <c r="J109" s="285"/>
      <c r="K109" s="284"/>
      <c r="L109" s="285">
        <v>3</v>
      </c>
      <c r="M109" s="277"/>
      <c r="N109" s="285">
        <v>1</v>
      </c>
      <c r="O109" s="286"/>
      <c r="P109" s="295"/>
      <c r="Q109" s="277"/>
      <c r="R109" s="285"/>
      <c r="S109" s="277">
        <v>2</v>
      </c>
      <c r="T109" s="287"/>
      <c r="U109" s="288">
        <v>2</v>
      </c>
      <c r="V109" s="398"/>
      <c r="W109" s="289"/>
      <c r="X109" s="290"/>
      <c r="Y109" s="291"/>
      <c r="Z109" s="292"/>
      <c r="AA109" s="289"/>
      <c r="AB109" s="290">
        <f t="shared" si="7"/>
        <v>8</v>
      </c>
      <c r="AC109" s="277">
        <f t="shared" si="8"/>
        <v>6</v>
      </c>
      <c r="AD109" s="293">
        <f t="shared" si="9"/>
        <v>1.5454545454545454</v>
      </c>
    </row>
    <row r="110" spans="1:30">
      <c r="A110" s="283">
        <v>449</v>
      </c>
      <c r="B110" s="277" t="s">
        <v>141</v>
      </c>
      <c r="C110" s="277">
        <v>3</v>
      </c>
      <c r="D110" s="378">
        <v>0</v>
      </c>
      <c r="E110" s="277">
        <v>1</v>
      </c>
      <c r="F110" s="378">
        <v>1</v>
      </c>
      <c r="G110" s="277">
        <v>1</v>
      </c>
      <c r="H110" s="285"/>
      <c r="I110" s="194"/>
      <c r="J110" s="285">
        <v>3</v>
      </c>
      <c r="K110" s="284"/>
      <c r="L110" s="285">
        <v>3</v>
      </c>
      <c r="M110" s="277">
        <v>3</v>
      </c>
      <c r="N110" s="285"/>
      <c r="O110" s="286"/>
      <c r="P110" s="287">
        <v>2</v>
      </c>
      <c r="Q110" s="277"/>
      <c r="R110" s="285"/>
      <c r="S110" s="277">
        <v>3</v>
      </c>
      <c r="T110" s="287">
        <v>5</v>
      </c>
      <c r="U110" s="288">
        <v>3</v>
      </c>
      <c r="V110" s="398"/>
      <c r="W110" s="289">
        <v>1</v>
      </c>
      <c r="X110" s="290">
        <v>1</v>
      </c>
      <c r="Y110" s="291">
        <v>2</v>
      </c>
      <c r="Z110" s="290">
        <v>3</v>
      </c>
      <c r="AA110" s="289"/>
      <c r="AB110" s="290">
        <f t="shared" si="7"/>
        <v>15</v>
      </c>
      <c r="AC110" s="277">
        <f t="shared" si="8"/>
        <v>5</v>
      </c>
      <c r="AD110" s="293">
        <f t="shared" si="9"/>
        <v>2.1875</v>
      </c>
    </row>
    <row r="111" spans="1:30">
      <c r="A111" s="283">
        <v>452</v>
      </c>
      <c r="B111" s="277" t="s">
        <v>142</v>
      </c>
      <c r="C111" s="277">
        <v>8</v>
      </c>
      <c r="D111" s="378">
        <v>4</v>
      </c>
      <c r="E111" s="277">
        <v>7</v>
      </c>
      <c r="F111" s="378">
        <v>4</v>
      </c>
      <c r="G111" s="277">
        <v>7</v>
      </c>
      <c r="H111" s="285">
        <v>7</v>
      </c>
      <c r="I111" s="194">
        <v>11</v>
      </c>
      <c r="J111" s="285">
        <v>6</v>
      </c>
      <c r="K111" s="284">
        <v>4</v>
      </c>
      <c r="L111" s="285">
        <v>6</v>
      </c>
      <c r="M111" s="277"/>
      <c r="N111" s="285">
        <v>3</v>
      </c>
      <c r="O111" s="286">
        <v>3</v>
      </c>
      <c r="P111" s="287">
        <v>7</v>
      </c>
      <c r="Q111" s="288">
        <v>2</v>
      </c>
      <c r="R111" s="285">
        <v>9</v>
      </c>
      <c r="S111" s="277">
        <v>2</v>
      </c>
      <c r="T111" s="287">
        <v>7</v>
      </c>
      <c r="U111" s="288">
        <v>2</v>
      </c>
      <c r="V111" s="398"/>
      <c r="W111" s="289">
        <v>11</v>
      </c>
      <c r="X111" s="290">
        <v>9</v>
      </c>
      <c r="Y111" s="291">
        <v>10</v>
      </c>
      <c r="Z111" s="290">
        <v>3</v>
      </c>
      <c r="AA111" s="289">
        <v>5</v>
      </c>
      <c r="AB111" s="290">
        <f t="shared" si="7"/>
        <v>23</v>
      </c>
      <c r="AC111" s="277">
        <f t="shared" si="8"/>
        <v>11</v>
      </c>
      <c r="AD111" s="293">
        <f t="shared" si="9"/>
        <v>5.9565217391304346</v>
      </c>
    </row>
    <row r="112" spans="1:30">
      <c r="A112" s="283">
        <v>455</v>
      </c>
      <c r="B112" s="277" t="s">
        <v>143</v>
      </c>
      <c r="C112" s="277">
        <v>0</v>
      </c>
      <c r="D112" s="378">
        <v>0</v>
      </c>
      <c r="E112" s="277">
        <v>0</v>
      </c>
      <c r="F112" s="378">
        <v>1</v>
      </c>
      <c r="G112" s="277">
        <v>1</v>
      </c>
      <c r="H112" s="285">
        <v>1</v>
      </c>
      <c r="I112" s="194">
        <v>1</v>
      </c>
      <c r="J112" s="285"/>
      <c r="K112" s="284"/>
      <c r="L112" s="285"/>
      <c r="M112" s="277">
        <v>1</v>
      </c>
      <c r="N112" s="285"/>
      <c r="O112" s="286"/>
      <c r="P112" s="287">
        <v>1</v>
      </c>
      <c r="Q112" s="288">
        <v>1</v>
      </c>
      <c r="R112" s="285">
        <v>1</v>
      </c>
      <c r="S112" s="277"/>
      <c r="T112" s="287"/>
      <c r="U112" s="288"/>
      <c r="V112" s="398"/>
      <c r="W112" s="289"/>
      <c r="X112" s="290"/>
      <c r="Y112" s="291"/>
      <c r="Z112" s="292"/>
      <c r="AA112" s="289"/>
      <c r="AB112" s="290">
        <f t="shared" si="7"/>
        <v>8</v>
      </c>
      <c r="AC112" s="277">
        <f t="shared" si="8"/>
        <v>1</v>
      </c>
      <c r="AD112" s="293">
        <f t="shared" si="9"/>
        <v>0.72727272727272729</v>
      </c>
    </row>
    <row r="113" spans="1:30">
      <c r="A113" s="283">
        <v>458</v>
      </c>
      <c r="B113" s="277" t="s">
        <v>144</v>
      </c>
      <c r="C113" s="277">
        <v>1</v>
      </c>
      <c r="D113" s="378">
        <v>5</v>
      </c>
      <c r="E113" s="277">
        <v>1</v>
      </c>
      <c r="F113" s="378">
        <v>3</v>
      </c>
      <c r="G113" s="277">
        <v>1</v>
      </c>
      <c r="H113" s="285">
        <v>2</v>
      </c>
      <c r="I113" s="194">
        <v>2</v>
      </c>
      <c r="J113" s="285">
        <v>2</v>
      </c>
      <c r="K113" s="284">
        <v>2</v>
      </c>
      <c r="L113" s="285">
        <v>1</v>
      </c>
      <c r="M113" s="277"/>
      <c r="N113" s="285"/>
      <c r="O113" s="286"/>
      <c r="P113" s="287">
        <v>3</v>
      </c>
      <c r="Q113" s="288">
        <v>3</v>
      </c>
      <c r="R113" s="285"/>
      <c r="S113" s="277">
        <v>3</v>
      </c>
      <c r="T113" s="287"/>
      <c r="U113" s="288">
        <v>3</v>
      </c>
      <c r="V113" s="398"/>
      <c r="W113" s="289">
        <v>3</v>
      </c>
      <c r="X113" s="290">
        <v>3</v>
      </c>
      <c r="Y113" s="291">
        <v>4</v>
      </c>
      <c r="Z113" s="290">
        <v>4</v>
      </c>
      <c r="AA113" s="289">
        <v>1</v>
      </c>
      <c r="AB113" s="290">
        <f t="shared" si="7"/>
        <v>19</v>
      </c>
      <c r="AC113" s="277">
        <f t="shared" si="8"/>
        <v>5</v>
      </c>
      <c r="AD113" s="293">
        <f t="shared" si="9"/>
        <v>2.4736842105263159</v>
      </c>
    </row>
    <row r="114" spans="1:30">
      <c r="A114" s="283">
        <v>463</v>
      </c>
      <c r="B114" s="277" t="s">
        <v>145</v>
      </c>
      <c r="C114" s="277">
        <v>2</v>
      </c>
      <c r="D114" s="378">
        <v>1</v>
      </c>
      <c r="E114" s="277">
        <v>1</v>
      </c>
      <c r="F114" s="378">
        <v>8</v>
      </c>
      <c r="G114" s="277">
        <v>5</v>
      </c>
      <c r="H114" s="285"/>
      <c r="I114" s="194"/>
      <c r="J114" s="285">
        <v>1</v>
      </c>
      <c r="K114" s="284"/>
      <c r="L114" s="285"/>
      <c r="M114" s="277"/>
      <c r="N114" s="285"/>
      <c r="O114" s="286"/>
      <c r="P114" s="295"/>
      <c r="Q114" s="277"/>
      <c r="R114" s="285"/>
      <c r="S114" s="277">
        <v>1</v>
      </c>
      <c r="T114" s="287"/>
      <c r="U114" s="288">
        <v>1</v>
      </c>
      <c r="V114" s="398"/>
      <c r="W114" s="289">
        <v>5</v>
      </c>
      <c r="X114" s="290">
        <v>4</v>
      </c>
      <c r="Y114" s="291">
        <v>3</v>
      </c>
      <c r="Z114" s="290">
        <v>3</v>
      </c>
      <c r="AA114" s="289"/>
      <c r="AB114" s="290">
        <f t="shared" si="7"/>
        <v>12</v>
      </c>
      <c r="AC114" s="277">
        <f t="shared" si="8"/>
        <v>8</v>
      </c>
      <c r="AD114" s="293">
        <f t="shared" si="9"/>
        <v>2.9166666666666665</v>
      </c>
    </row>
    <row r="115" spans="1:30">
      <c r="A115" s="283">
        <v>466</v>
      </c>
      <c r="B115" s="277" t="s">
        <v>146</v>
      </c>
      <c r="C115" s="277">
        <v>0</v>
      </c>
      <c r="D115" s="378">
        <v>0</v>
      </c>
      <c r="E115" s="277">
        <v>0</v>
      </c>
      <c r="F115" s="378">
        <v>0</v>
      </c>
      <c r="G115" s="277"/>
      <c r="H115" s="285">
        <v>2</v>
      </c>
      <c r="I115" s="194"/>
      <c r="J115" s="285"/>
      <c r="K115" s="284">
        <v>1</v>
      </c>
      <c r="L115" s="285">
        <v>2</v>
      </c>
      <c r="M115" s="277"/>
      <c r="N115" s="285"/>
      <c r="O115" s="286">
        <v>1</v>
      </c>
      <c r="P115" s="295"/>
      <c r="Q115" s="288">
        <v>1</v>
      </c>
      <c r="R115" s="285"/>
      <c r="S115" s="277"/>
      <c r="T115" s="287">
        <v>1</v>
      </c>
      <c r="U115" s="288"/>
      <c r="V115" s="398"/>
      <c r="W115" s="289"/>
      <c r="X115" s="290"/>
      <c r="Y115" s="291"/>
      <c r="Z115" s="292"/>
      <c r="AA115" s="289"/>
      <c r="AB115" s="290">
        <f t="shared" si="7"/>
        <v>6</v>
      </c>
      <c r="AC115" s="277">
        <f t="shared" si="8"/>
        <v>2</v>
      </c>
      <c r="AD115" s="293">
        <f t="shared" si="9"/>
        <v>0.8</v>
      </c>
    </row>
    <row r="116" spans="1:30">
      <c r="A116" s="283">
        <v>467</v>
      </c>
      <c r="B116" s="277" t="s">
        <v>147</v>
      </c>
      <c r="C116" s="277">
        <v>0</v>
      </c>
      <c r="D116" s="378">
        <v>3</v>
      </c>
      <c r="E116" s="277">
        <v>4</v>
      </c>
      <c r="F116" s="378">
        <v>0</v>
      </c>
      <c r="G116" s="277">
        <v>1</v>
      </c>
      <c r="H116" s="285"/>
      <c r="I116" s="194"/>
      <c r="J116" s="285"/>
      <c r="K116" s="284">
        <v>1</v>
      </c>
      <c r="L116" s="285"/>
      <c r="M116" s="277"/>
      <c r="N116" s="285"/>
      <c r="O116" s="286">
        <v>1</v>
      </c>
      <c r="P116" s="295"/>
      <c r="Q116" s="277"/>
      <c r="R116" s="285"/>
      <c r="S116" s="277"/>
      <c r="T116" s="287"/>
      <c r="U116" s="288"/>
      <c r="V116" s="398"/>
      <c r="W116" s="289"/>
      <c r="X116" s="290">
        <v>3</v>
      </c>
      <c r="Y116" s="291"/>
      <c r="Z116" s="292"/>
      <c r="AA116" s="289"/>
      <c r="AB116" s="290">
        <f t="shared" si="7"/>
        <v>6</v>
      </c>
      <c r="AC116" s="277">
        <f t="shared" si="8"/>
        <v>4</v>
      </c>
      <c r="AD116" s="293">
        <f t="shared" si="9"/>
        <v>1.625</v>
      </c>
    </row>
    <row r="117" spans="1:30">
      <c r="A117" s="283">
        <v>469</v>
      </c>
      <c r="B117" s="277" t="s">
        <v>148</v>
      </c>
      <c r="C117" s="277">
        <v>0</v>
      </c>
      <c r="D117" s="378">
        <v>0</v>
      </c>
      <c r="E117" s="277">
        <v>0</v>
      </c>
      <c r="F117" s="378">
        <v>0</v>
      </c>
      <c r="G117" s="277"/>
      <c r="H117" s="285"/>
      <c r="I117" s="194"/>
      <c r="J117" s="285"/>
      <c r="K117" s="284"/>
      <c r="L117" s="285"/>
      <c r="M117" s="277"/>
      <c r="N117" s="285">
        <v>1</v>
      </c>
      <c r="O117" s="286"/>
      <c r="P117" s="295"/>
      <c r="Q117" s="277"/>
      <c r="R117" s="285"/>
      <c r="S117" s="277">
        <v>1</v>
      </c>
      <c r="T117" s="287"/>
      <c r="U117" s="288">
        <v>1</v>
      </c>
      <c r="V117" s="398"/>
      <c r="W117" s="289"/>
      <c r="X117" s="290"/>
      <c r="Y117" s="291"/>
      <c r="Z117" s="292"/>
      <c r="AA117" s="289"/>
      <c r="AB117" s="290">
        <f t="shared" si="7"/>
        <v>3</v>
      </c>
      <c r="AC117" s="277">
        <f t="shared" si="8"/>
        <v>1</v>
      </c>
      <c r="AD117" s="293">
        <f t="shared" si="9"/>
        <v>0.42857142857142855</v>
      </c>
    </row>
    <row r="118" spans="1:30">
      <c r="A118" s="283">
        <v>472</v>
      </c>
      <c r="B118" s="277" t="s">
        <v>149</v>
      </c>
      <c r="C118" s="277">
        <v>5</v>
      </c>
      <c r="D118" s="378">
        <v>2</v>
      </c>
      <c r="E118" s="277">
        <v>10</v>
      </c>
      <c r="F118" s="378">
        <v>0</v>
      </c>
      <c r="G118" s="277">
        <v>4</v>
      </c>
      <c r="H118" s="285">
        <v>1</v>
      </c>
      <c r="I118" s="194">
        <v>4</v>
      </c>
      <c r="J118" s="285"/>
      <c r="K118" s="284"/>
      <c r="L118" s="285">
        <v>1</v>
      </c>
      <c r="M118" s="277">
        <v>2</v>
      </c>
      <c r="N118" s="285">
        <v>3</v>
      </c>
      <c r="O118" s="286">
        <v>2</v>
      </c>
      <c r="P118" s="287"/>
      <c r="Q118" s="288"/>
      <c r="R118" s="285">
        <v>1</v>
      </c>
      <c r="S118" s="277">
        <v>1</v>
      </c>
      <c r="T118" s="287">
        <v>1</v>
      </c>
      <c r="U118" s="288">
        <v>1</v>
      </c>
      <c r="V118" s="398"/>
      <c r="W118" s="289">
        <v>1</v>
      </c>
      <c r="X118" s="290"/>
      <c r="Y118" s="291"/>
      <c r="Z118" s="292"/>
      <c r="AA118" s="289"/>
      <c r="AB118" s="290">
        <f>COUNTIF(W118:AA118,"&gt;0")+COUNTIF(C118:U118,"&gt;0")</f>
        <v>15</v>
      </c>
      <c r="AC118" s="277">
        <f t="shared" si="8"/>
        <v>10</v>
      </c>
      <c r="AD118" s="293">
        <f t="shared" si="9"/>
        <v>2.4375</v>
      </c>
    </row>
    <row r="119" spans="1:30">
      <c r="A119" s="283">
        <v>479</v>
      </c>
      <c r="B119" s="277" t="s">
        <v>150</v>
      </c>
      <c r="C119" s="277">
        <v>0</v>
      </c>
      <c r="D119" s="378">
        <v>0</v>
      </c>
      <c r="E119" s="277">
        <v>0</v>
      </c>
      <c r="F119" s="378">
        <v>0</v>
      </c>
      <c r="G119" s="277"/>
      <c r="H119" s="285"/>
      <c r="I119" s="194"/>
      <c r="J119" s="285"/>
      <c r="K119" s="284"/>
      <c r="L119" s="285"/>
      <c r="M119" s="277"/>
      <c r="N119" s="285"/>
      <c r="O119" s="286"/>
      <c r="P119" s="295"/>
      <c r="Q119" s="288"/>
      <c r="R119" s="285"/>
      <c r="S119" s="277">
        <v>1</v>
      </c>
      <c r="T119" s="287"/>
      <c r="U119" s="288">
        <v>1</v>
      </c>
      <c r="V119" s="398"/>
      <c r="W119" s="289"/>
      <c r="X119" s="290"/>
      <c r="Y119" s="291"/>
      <c r="Z119" s="292"/>
      <c r="AA119" s="289"/>
      <c r="AB119" s="290">
        <f t="shared" ref="AB119:AB158" si="10">COUNTIF(W119:AA119,"&gt;0")+COUNTIF(C119:U119,"&gt;0")</f>
        <v>2</v>
      </c>
      <c r="AC119" s="277">
        <f t="shared" si="8"/>
        <v>1</v>
      </c>
      <c r="AD119" s="293">
        <f t="shared" si="9"/>
        <v>0.33333333333333331</v>
      </c>
    </row>
    <row r="120" spans="1:30">
      <c r="A120" s="283">
        <v>484</v>
      </c>
      <c r="B120" s="277" t="s">
        <v>151</v>
      </c>
      <c r="C120" s="277">
        <v>76</v>
      </c>
      <c r="D120" s="378">
        <v>47</v>
      </c>
      <c r="E120" s="277">
        <v>38</v>
      </c>
      <c r="F120" s="378">
        <v>80</v>
      </c>
      <c r="G120" s="277">
        <v>87</v>
      </c>
      <c r="H120" s="285">
        <v>113</v>
      </c>
      <c r="I120" s="194">
        <v>319</v>
      </c>
      <c r="J120" s="285">
        <v>212</v>
      </c>
      <c r="K120" s="284">
        <v>114</v>
      </c>
      <c r="L120" s="285">
        <v>169</v>
      </c>
      <c r="M120" s="277">
        <v>39</v>
      </c>
      <c r="N120" s="285">
        <v>76</v>
      </c>
      <c r="O120" s="286">
        <v>112</v>
      </c>
      <c r="P120" s="287">
        <v>44</v>
      </c>
      <c r="Q120" s="288">
        <v>28</v>
      </c>
      <c r="R120" s="285">
        <v>70</v>
      </c>
      <c r="S120" s="277">
        <v>27</v>
      </c>
      <c r="T120" s="287">
        <v>67</v>
      </c>
      <c r="U120" s="288">
        <v>27</v>
      </c>
      <c r="V120" s="398"/>
      <c r="W120" s="289">
        <v>116</v>
      </c>
      <c r="X120" s="290">
        <v>129</v>
      </c>
      <c r="Y120" s="291">
        <v>241</v>
      </c>
      <c r="Z120" s="290">
        <v>148</v>
      </c>
      <c r="AA120" s="289">
        <v>14</v>
      </c>
      <c r="AB120" s="290">
        <f t="shared" si="10"/>
        <v>24</v>
      </c>
      <c r="AC120" s="277">
        <f t="shared" si="8"/>
        <v>319</v>
      </c>
      <c r="AD120" s="293">
        <f t="shared" si="9"/>
        <v>99.708333333333329</v>
      </c>
    </row>
    <row r="121" spans="1:30">
      <c r="A121" s="283">
        <v>501</v>
      </c>
      <c r="B121" s="277" t="s">
        <v>152</v>
      </c>
      <c r="C121" s="277">
        <v>69</v>
      </c>
      <c r="D121" s="378">
        <v>51</v>
      </c>
      <c r="E121" s="277">
        <v>66</v>
      </c>
      <c r="F121" s="378">
        <v>116</v>
      </c>
      <c r="G121" s="277">
        <v>56</v>
      </c>
      <c r="H121" s="285">
        <v>63</v>
      </c>
      <c r="I121" s="194">
        <v>96</v>
      </c>
      <c r="J121" s="285">
        <v>53</v>
      </c>
      <c r="K121" s="284">
        <v>45</v>
      </c>
      <c r="L121" s="285">
        <v>60</v>
      </c>
      <c r="M121" s="277">
        <v>51</v>
      </c>
      <c r="N121" s="285">
        <v>43</v>
      </c>
      <c r="O121" s="286">
        <v>56</v>
      </c>
      <c r="P121" s="287">
        <v>65</v>
      </c>
      <c r="Q121" s="288">
        <v>16</v>
      </c>
      <c r="R121" s="285">
        <v>24</v>
      </c>
      <c r="S121" s="277">
        <v>20</v>
      </c>
      <c r="T121" s="287">
        <v>46</v>
      </c>
      <c r="U121" s="288">
        <v>20</v>
      </c>
      <c r="V121" s="398"/>
      <c r="W121" s="289">
        <v>41</v>
      </c>
      <c r="X121" s="290">
        <v>10</v>
      </c>
      <c r="Y121" s="291">
        <v>25</v>
      </c>
      <c r="Z121" s="290">
        <v>18</v>
      </c>
      <c r="AA121" s="289">
        <v>47</v>
      </c>
      <c r="AB121" s="290">
        <f t="shared" si="10"/>
        <v>24</v>
      </c>
      <c r="AC121" s="277">
        <f t="shared" si="8"/>
        <v>116</v>
      </c>
      <c r="AD121" s="293">
        <f t="shared" si="9"/>
        <v>48.208333333333336</v>
      </c>
    </row>
    <row r="122" spans="1:30">
      <c r="A122" s="283">
        <v>504</v>
      </c>
      <c r="B122" s="277" t="s">
        <v>153</v>
      </c>
      <c r="C122" s="277">
        <v>15</v>
      </c>
      <c r="D122" s="378">
        <v>29</v>
      </c>
      <c r="E122" s="277">
        <v>64</v>
      </c>
      <c r="F122" s="378">
        <v>40</v>
      </c>
      <c r="G122" s="277"/>
      <c r="H122" s="285">
        <v>14</v>
      </c>
      <c r="I122" s="194"/>
      <c r="J122" s="285"/>
      <c r="K122" s="284"/>
      <c r="L122" s="285"/>
      <c r="M122" s="277"/>
      <c r="N122" s="285"/>
      <c r="O122" s="286"/>
      <c r="P122" s="287">
        <v>1</v>
      </c>
      <c r="Q122" s="288"/>
      <c r="R122" s="285">
        <v>18</v>
      </c>
      <c r="S122" s="277"/>
      <c r="T122" s="287"/>
      <c r="U122" s="288"/>
      <c r="V122" s="398"/>
      <c r="W122" s="289"/>
      <c r="X122" s="290"/>
      <c r="Y122" s="291"/>
      <c r="Z122" s="292"/>
      <c r="AA122" s="289"/>
      <c r="AB122" s="290">
        <f t="shared" si="10"/>
        <v>7</v>
      </c>
      <c r="AC122" s="277">
        <f t="shared" si="8"/>
        <v>64</v>
      </c>
      <c r="AD122" s="293">
        <f t="shared" si="9"/>
        <v>25.857142857142858</v>
      </c>
    </row>
    <row r="123" spans="1:30">
      <c r="A123" s="283">
        <v>506</v>
      </c>
      <c r="B123" s="277" t="s">
        <v>154</v>
      </c>
      <c r="C123" s="277">
        <v>0</v>
      </c>
      <c r="D123" s="378">
        <v>0</v>
      </c>
      <c r="E123" s="277">
        <v>0</v>
      </c>
      <c r="F123" s="378">
        <v>0</v>
      </c>
      <c r="G123" s="277">
        <v>64</v>
      </c>
      <c r="H123" s="285">
        <v>18</v>
      </c>
      <c r="I123" s="194">
        <v>35</v>
      </c>
      <c r="J123" s="285">
        <v>10</v>
      </c>
      <c r="K123" s="284">
        <v>40</v>
      </c>
      <c r="L123" s="285">
        <v>15</v>
      </c>
      <c r="M123" s="277">
        <v>33</v>
      </c>
      <c r="N123" s="285">
        <v>55</v>
      </c>
      <c r="O123" s="286">
        <v>23</v>
      </c>
      <c r="P123" s="287">
        <v>47</v>
      </c>
      <c r="Q123" s="288">
        <v>9</v>
      </c>
      <c r="R123" s="285">
        <v>26</v>
      </c>
      <c r="S123" s="277">
        <v>9</v>
      </c>
      <c r="T123" s="287">
        <v>31</v>
      </c>
      <c r="U123" s="288">
        <v>9</v>
      </c>
      <c r="V123" s="398"/>
      <c r="W123" s="289">
        <v>30</v>
      </c>
      <c r="X123" s="290">
        <v>7</v>
      </c>
      <c r="Y123" s="291">
        <v>36</v>
      </c>
      <c r="Z123" s="290">
        <v>6</v>
      </c>
      <c r="AA123" s="289">
        <v>38</v>
      </c>
      <c r="AB123" s="290">
        <f t="shared" si="10"/>
        <v>20</v>
      </c>
      <c r="AC123" s="277">
        <f t="shared" si="8"/>
        <v>64</v>
      </c>
      <c r="AD123" s="293">
        <f t="shared" si="9"/>
        <v>22.541666666666668</v>
      </c>
    </row>
    <row r="124" spans="1:30">
      <c r="A124" s="283">
        <v>513</v>
      </c>
      <c r="B124" s="277" t="s">
        <v>155</v>
      </c>
      <c r="C124" s="277">
        <v>2</v>
      </c>
      <c r="D124" s="378">
        <v>3</v>
      </c>
      <c r="E124" s="277">
        <v>6</v>
      </c>
      <c r="F124" s="378">
        <v>7</v>
      </c>
      <c r="G124" s="277">
        <v>2</v>
      </c>
      <c r="H124" s="285"/>
      <c r="I124" s="194">
        <v>1</v>
      </c>
      <c r="J124" s="285"/>
      <c r="K124" s="284"/>
      <c r="L124" s="285">
        <v>3</v>
      </c>
      <c r="M124" s="277">
        <v>4</v>
      </c>
      <c r="N124" s="285">
        <v>1</v>
      </c>
      <c r="O124" s="286">
        <v>6</v>
      </c>
      <c r="P124" s="287">
        <v>6</v>
      </c>
      <c r="Q124" s="288">
        <v>2</v>
      </c>
      <c r="R124" s="285">
        <v>6</v>
      </c>
      <c r="S124" s="277">
        <v>6</v>
      </c>
      <c r="T124" s="287">
        <v>4</v>
      </c>
      <c r="U124" s="288">
        <v>6</v>
      </c>
      <c r="V124" s="398"/>
      <c r="W124" s="289">
        <v>10</v>
      </c>
      <c r="X124" s="290">
        <v>6</v>
      </c>
      <c r="Y124" s="291">
        <v>10</v>
      </c>
      <c r="Z124" s="290">
        <v>10</v>
      </c>
      <c r="AA124" s="289">
        <v>6</v>
      </c>
      <c r="AB124" s="290">
        <f t="shared" si="10"/>
        <v>21</v>
      </c>
      <c r="AC124" s="277">
        <f t="shared" si="8"/>
        <v>10</v>
      </c>
      <c r="AD124" s="293">
        <f>AVERAGE(C124:AA124)</f>
        <v>5.0952380952380949</v>
      </c>
    </row>
    <row r="125" spans="1:30">
      <c r="A125" s="283">
        <v>516</v>
      </c>
      <c r="B125" s="277" t="s">
        <v>156</v>
      </c>
      <c r="C125" s="277">
        <v>2</v>
      </c>
      <c r="D125" s="378">
        <v>0</v>
      </c>
      <c r="E125" s="277">
        <v>10</v>
      </c>
      <c r="F125" s="378">
        <v>1</v>
      </c>
      <c r="G125" s="277">
        <v>1</v>
      </c>
      <c r="H125" s="285">
        <v>1</v>
      </c>
      <c r="I125" s="194">
        <v>11</v>
      </c>
      <c r="J125" s="285"/>
      <c r="K125" s="284"/>
      <c r="L125" s="285">
        <v>5</v>
      </c>
      <c r="M125" s="277">
        <v>3</v>
      </c>
      <c r="N125" s="285">
        <v>3</v>
      </c>
      <c r="O125" s="286">
        <v>15</v>
      </c>
      <c r="P125" s="287">
        <v>3</v>
      </c>
      <c r="Q125" s="277"/>
      <c r="R125" s="285"/>
      <c r="S125" s="277">
        <v>2</v>
      </c>
      <c r="T125" s="287">
        <v>3</v>
      </c>
      <c r="U125" s="288">
        <v>2</v>
      </c>
      <c r="V125" s="398"/>
      <c r="W125" s="289">
        <v>2</v>
      </c>
      <c r="X125" s="290">
        <v>1</v>
      </c>
      <c r="Y125" s="291">
        <v>5</v>
      </c>
      <c r="Z125" s="290">
        <v>5</v>
      </c>
      <c r="AA125" s="277"/>
      <c r="AB125" s="290">
        <f t="shared" si="10"/>
        <v>18</v>
      </c>
      <c r="AC125" s="277">
        <f t="shared" si="8"/>
        <v>15</v>
      </c>
      <c r="AD125" s="293">
        <f t="shared" ref="AD125:AD179" si="11">AVERAGE(C125:AA125)</f>
        <v>3.9473684210526314</v>
      </c>
    </row>
    <row r="126" spans="1:30">
      <c r="A126" s="283">
        <v>522</v>
      </c>
      <c r="B126" s="277" t="s">
        <v>157</v>
      </c>
      <c r="C126" s="277">
        <v>0</v>
      </c>
      <c r="D126" s="378">
        <v>2</v>
      </c>
      <c r="E126" s="277">
        <v>0</v>
      </c>
      <c r="F126" s="378">
        <v>0</v>
      </c>
      <c r="G126" s="277">
        <v>2</v>
      </c>
      <c r="H126" s="285"/>
      <c r="I126" s="194">
        <v>1</v>
      </c>
      <c r="J126" s="285"/>
      <c r="K126" s="284"/>
      <c r="L126" s="285">
        <v>3</v>
      </c>
      <c r="M126" s="277"/>
      <c r="N126" s="285">
        <v>1</v>
      </c>
      <c r="O126" s="286"/>
      <c r="P126" s="295"/>
      <c r="Q126" s="277"/>
      <c r="R126" s="285"/>
      <c r="S126" s="277">
        <v>4</v>
      </c>
      <c r="T126" s="287">
        <v>1</v>
      </c>
      <c r="U126" s="288">
        <v>4</v>
      </c>
      <c r="V126" s="398"/>
      <c r="W126" s="289"/>
      <c r="X126" s="290">
        <v>2</v>
      </c>
      <c r="Y126" s="291">
        <v>2</v>
      </c>
      <c r="Z126" s="290">
        <v>1</v>
      </c>
      <c r="AA126" s="289"/>
      <c r="AB126" s="290">
        <f t="shared" si="10"/>
        <v>11</v>
      </c>
      <c r="AC126" s="277">
        <f t="shared" si="8"/>
        <v>4</v>
      </c>
      <c r="AD126" s="293">
        <f t="shared" si="11"/>
        <v>1.6428571428571428</v>
      </c>
    </row>
    <row r="127" spans="1:30">
      <c r="A127" s="283">
        <v>524</v>
      </c>
      <c r="B127" s="277" t="s">
        <v>158</v>
      </c>
      <c r="C127" s="277">
        <v>0</v>
      </c>
      <c r="D127" s="378">
        <v>4</v>
      </c>
      <c r="E127" s="277">
        <v>9</v>
      </c>
      <c r="F127" s="378">
        <v>5</v>
      </c>
      <c r="G127" s="277">
        <v>12</v>
      </c>
      <c r="H127" s="285">
        <v>5</v>
      </c>
      <c r="I127" s="194">
        <v>10</v>
      </c>
      <c r="J127" s="285">
        <v>20</v>
      </c>
      <c r="K127" s="284">
        <v>11</v>
      </c>
      <c r="L127" s="285">
        <v>31</v>
      </c>
      <c r="M127" s="277">
        <v>4</v>
      </c>
      <c r="N127" s="285">
        <v>6</v>
      </c>
      <c r="O127" s="286">
        <v>5</v>
      </c>
      <c r="P127" s="287">
        <v>8</v>
      </c>
      <c r="Q127" s="288">
        <v>8</v>
      </c>
      <c r="R127" s="285">
        <v>1</v>
      </c>
      <c r="S127" s="277">
        <v>2</v>
      </c>
      <c r="T127" s="287">
        <v>2</v>
      </c>
      <c r="U127" s="288">
        <v>2</v>
      </c>
      <c r="V127" s="398"/>
      <c r="W127" s="289">
        <v>1</v>
      </c>
      <c r="X127" s="290">
        <v>2</v>
      </c>
      <c r="Y127" s="291">
        <v>2</v>
      </c>
      <c r="Z127" s="292"/>
      <c r="AA127" s="289"/>
      <c r="AB127" s="290">
        <f t="shared" si="10"/>
        <v>21</v>
      </c>
      <c r="AC127" s="277">
        <f t="shared" si="8"/>
        <v>31</v>
      </c>
      <c r="AD127" s="293">
        <f t="shared" si="11"/>
        <v>6.8181818181818183</v>
      </c>
    </row>
    <row r="128" spans="1:30">
      <c r="A128" s="283">
        <v>529</v>
      </c>
      <c r="B128" s="277" t="s">
        <v>159</v>
      </c>
      <c r="C128" s="277">
        <v>6</v>
      </c>
      <c r="D128" s="378">
        <v>3</v>
      </c>
      <c r="E128" s="277">
        <v>2</v>
      </c>
      <c r="F128" s="378">
        <v>3</v>
      </c>
      <c r="G128" s="277">
        <v>6</v>
      </c>
      <c r="H128" s="285">
        <v>5</v>
      </c>
      <c r="I128" s="194">
        <v>8</v>
      </c>
      <c r="J128" s="285">
        <v>7</v>
      </c>
      <c r="K128" s="284">
        <v>10</v>
      </c>
      <c r="L128" s="285">
        <v>6</v>
      </c>
      <c r="M128" s="277">
        <v>5</v>
      </c>
      <c r="N128" s="285">
        <v>4</v>
      </c>
      <c r="O128" s="286">
        <v>4</v>
      </c>
      <c r="P128" s="287">
        <v>3</v>
      </c>
      <c r="Q128" s="288">
        <v>2</v>
      </c>
      <c r="R128" s="285">
        <v>3</v>
      </c>
      <c r="S128" s="277">
        <v>3</v>
      </c>
      <c r="T128" s="287"/>
      <c r="U128" s="288">
        <v>3</v>
      </c>
      <c r="V128" s="398"/>
      <c r="W128" s="289">
        <v>2</v>
      </c>
      <c r="X128" s="290">
        <v>3</v>
      </c>
      <c r="Y128" s="291">
        <v>1</v>
      </c>
      <c r="Z128" s="290">
        <v>6</v>
      </c>
      <c r="AA128" s="289">
        <v>2</v>
      </c>
      <c r="AB128" s="290">
        <f t="shared" si="10"/>
        <v>23</v>
      </c>
      <c r="AC128" s="277">
        <f t="shared" si="8"/>
        <v>10</v>
      </c>
      <c r="AD128" s="293">
        <f t="shared" si="11"/>
        <v>4.2173913043478262</v>
      </c>
    </row>
    <row r="129" spans="1:30">
      <c r="A129" s="283">
        <v>530</v>
      </c>
      <c r="B129" s="277" t="s">
        <v>160</v>
      </c>
      <c r="C129" s="277">
        <v>4</v>
      </c>
      <c r="D129" s="378">
        <v>4</v>
      </c>
      <c r="E129" s="277">
        <v>5</v>
      </c>
      <c r="F129" s="378">
        <v>6</v>
      </c>
      <c r="G129" s="277">
        <v>3</v>
      </c>
      <c r="H129" s="285">
        <v>4</v>
      </c>
      <c r="I129" s="194">
        <v>5</v>
      </c>
      <c r="J129" s="285">
        <v>8</v>
      </c>
      <c r="K129" s="284">
        <v>3</v>
      </c>
      <c r="L129" s="285">
        <v>1</v>
      </c>
      <c r="M129" s="277"/>
      <c r="N129" s="285">
        <v>2</v>
      </c>
      <c r="O129" s="286">
        <v>7</v>
      </c>
      <c r="P129" s="287">
        <v>6</v>
      </c>
      <c r="Q129" s="288">
        <v>4</v>
      </c>
      <c r="R129" s="285">
        <v>2</v>
      </c>
      <c r="S129" s="277">
        <v>3</v>
      </c>
      <c r="T129" s="287">
        <v>2</v>
      </c>
      <c r="U129" s="288">
        <v>3</v>
      </c>
      <c r="V129" s="398"/>
      <c r="W129" s="289">
        <v>3</v>
      </c>
      <c r="X129" s="290">
        <v>3</v>
      </c>
      <c r="Y129" s="291">
        <v>1</v>
      </c>
      <c r="Z129" s="290">
        <v>2</v>
      </c>
      <c r="AA129" s="289">
        <v>2</v>
      </c>
      <c r="AB129" s="290">
        <f t="shared" si="10"/>
        <v>23</v>
      </c>
      <c r="AC129" s="277">
        <f t="shared" si="8"/>
        <v>8</v>
      </c>
      <c r="AD129" s="293">
        <f t="shared" si="11"/>
        <v>3.6086956521739131</v>
      </c>
    </row>
    <row r="130" spans="1:30">
      <c r="A130" s="283">
        <v>534</v>
      </c>
      <c r="B130" s="277" t="s">
        <v>161</v>
      </c>
      <c r="C130" s="277">
        <v>0</v>
      </c>
      <c r="D130" s="378">
        <v>0</v>
      </c>
      <c r="E130" s="277">
        <v>0</v>
      </c>
      <c r="F130" s="378">
        <v>0</v>
      </c>
      <c r="G130" s="277"/>
      <c r="H130" s="285">
        <v>1</v>
      </c>
      <c r="I130" s="194">
        <v>3</v>
      </c>
      <c r="J130" s="285">
        <v>6</v>
      </c>
      <c r="K130" s="284">
        <v>5</v>
      </c>
      <c r="L130" s="285">
        <v>1</v>
      </c>
      <c r="M130" s="277">
        <v>2</v>
      </c>
      <c r="N130" s="285">
        <v>2</v>
      </c>
      <c r="O130" s="286"/>
      <c r="P130" s="287">
        <v>2</v>
      </c>
      <c r="Q130" s="288"/>
      <c r="R130" s="285">
        <v>1</v>
      </c>
      <c r="S130" s="277"/>
      <c r="T130" s="287"/>
      <c r="U130" s="288"/>
      <c r="V130" s="398"/>
      <c r="W130" s="289"/>
      <c r="X130" s="290"/>
      <c r="Y130" s="291"/>
      <c r="Z130" s="292"/>
      <c r="AA130" s="289"/>
      <c r="AB130" s="290">
        <f t="shared" si="10"/>
        <v>9</v>
      </c>
      <c r="AC130" s="277">
        <f t="shared" si="8"/>
        <v>6</v>
      </c>
      <c r="AD130" s="293">
        <f t="shared" si="11"/>
        <v>1.7692307692307692</v>
      </c>
    </row>
    <row r="131" spans="1:30">
      <c r="A131" s="283">
        <v>536</v>
      </c>
      <c r="B131" s="277" t="s">
        <v>162</v>
      </c>
      <c r="C131" s="277">
        <v>61</v>
      </c>
      <c r="D131" s="378">
        <v>63</v>
      </c>
      <c r="E131" s="277">
        <v>82</v>
      </c>
      <c r="F131" s="378">
        <v>74</v>
      </c>
      <c r="G131" s="277">
        <v>90</v>
      </c>
      <c r="H131" s="285">
        <v>84</v>
      </c>
      <c r="I131" s="194">
        <v>66</v>
      </c>
      <c r="J131" s="285">
        <v>38</v>
      </c>
      <c r="K131" s="284">
        <v>63</v>
      </c>
      <c r="L131" s="285">
        <v>85</v>
      </c>
      <c r="M131" s="277">
        <v>54</v>
      </c>
      <c r="N131" s="285">
        <v>55</v>
      </c>
      <c r="O131" s="286">
        <v>67</v>
      </c>
      <c r="P131" s="287">
        <v>72</v>
      </c>
      <c r="Q131" s="288">
        <v>33</v>
      </c>
      <c r="R131" s="285">
        <v>35</v>
      </c>
      <c r="S131" s="277">
        <v>50</v>
      </c>
      <c r="T131" s="287">
        <v>35</v>
      </c>
      <c r="U131" s="288">
        <v>50</v>
      </c>
      <c r="V131" s="398"/>
      <c r="W131" s="289">
        <v>69</v>
      </c>
      <c r="X131" s="290">
        <v>56</v>
      </c>
      <c r="Y131" s="291">
        <v>70</v>
      </c>
      <c r="Z131" s="290">
        <v>57</v>
      </c>
      <c r="AA131" s="289">
        <v>26</v>
      </c>
      <c r="AB131" s="290">
        <f t="shared" si="10"/>
        <v>24</v>
      </c>
      <c r="AC131" s="277">
        <f t="shared" si="8"/>
        <v>90</v>
      </c>
      <c r="AD131" s="293">
        <f t="shared" si="11"/>
        <v>59.791666666666664</v>
      </c>
    </row>
    <row r="132" spans="1:30">
      <c r="A132" s="283">
        <v>544</v>
      </c>
      <c r="B132" s="277" t="s">
        <v>163</v>
      </c>
      <c r="C132" s="277">
        <v>0</v>
      </c>
      <c r="D132" s="378">
        <v>0</v>
      </c>
      <c r="E132" s="277">
        <v>0</v>
      </c>
      <c r="F132" s="378">
        <v>0</v>
      </c>
      <c r="G132" s="277"/>
      <c r="H132" s="285"/>
      <c r="I132" s="194"/>
      <c r="J132" s="285"/>
      <c r="K132" s="284"/>
      <c r="L132" s="285">
        <v>1</v>
      </c>
      <c r="M132" s="277"/>
      <c r="N132" s="285"/>
      <c r="O132" s="286"/>
      <c r="P132" s="287">
        <v>1</v>
      </c>
      <c r="Q132" s="288">
        <v>1</v>
      </c>
      <c r="R132" s="285"/>
      <c r="S132" s="277">
        <v>1</v>
      </c>
      <c r="T132" s="287"/>
      <c r="U132" s="288">
        <v>1</v>
      </c>
      <c r="V132" s="398"/>
      <c r="W132" s="289"/>
      <c r="X132" s="290"/>
      <c r="Y132" s="291">
        <v>2</v>
      </c>
      <c r="Z132" s="292"/>
      <c r="AA132" s="289"/>
      <c r="AB132" s="290">
        <f t="shared" si="10"/>
        <v>6</v>
      </c>
      <c r="AC132" s="277">
        <f t="shared" si="8"/>
        <v>2</v>
      </c>
      <c r="AD132" s="293">
        <f t="shared" si="11"/>
        <v>0.7</v>
      </c>
    </row>
    <row r="133" spans="1:30">
      <c r="A133" s="283">
        <v>546</v>
      </c>
      <c r="B133" s="277" t="s">
        <v>164</v>
      </c>
      <c r="C133" s="277">
        <v>1</v>
      </c>
      <c r="D133" s="378">
        <v>6</v>
      </c>
      <c r="E133" s="277">
        <v>11</v>
      </c>
      <c r="F133" s="378">
        <v>2</v>
      </c>
      <c r="G133" s="277">
        <v>4</v>
      </c>
      <c r="H133" s="285">
        <v>3</v>
      </c>
      <c r="I133" s="194">
        <v>4</v>
      </c>
      <c r="J133" s="285">
        <v>2</v>
      </c>
      <c r="K133" s="284"/>
      <c r="L133" s="285">
        <v>2</v>
      </c>
      <c r="M133" s="277">
        <v>4</v>
      </c>
      <c r="N133" s="285">
        <v>7</v>
      </c>
      <c r="O133" s="286">
        <v>1</v>
      </c>
      <c r="P133" s="295"/>
      <c r="Q133" s="277"/>
      <c r="R133" s="285"/>
      <c r="S133" s="277"/>
      <c r="T133" s="287">
        <v>2</v>
      </c>
      <c r="U133" s="288"/>
      <c r="V133" s="398"/>
      <c r="W133" s="289">
        <v>1</v>
      </c>
      <c r="X133" s="290">
        <v>2</v>
      </c>
      <c r="Y133" s="291"/>
      <c r="Z133" s="292"/>
      <c r="AA133" s="289"/>
      <c r="AB133" s="290">
        <f t="shared" si="10"/>
        <v>15</v>
      </c>
      <c r="AC133" s="277">
        <f t="shared" si="8"/>
        <v>11</v>
      </c>
      <c r="AD133" s="293">
        <f t="shared" si="11"/>
        <v>3.4666666666666668</v>
      </c>
    </row>
    <row r="134" spans="1:30">
      <c r="A134" s="283">
        <v>552</v>
      </c>
      <c r="B134" s="277" t="s">
        <v>165</v>
      </c>
      <c r="C134" s="277">
        <v>1</v>
      </c>
      <c r="D134" s="378">
        <v>0</v>
      </c>
      <c r="E134" s="277">
        <v>0</v>
      </c>
      <c r="F134" s="378">
        <v>3</v>
      </c>
      <c r="G134" s="277"/>
      <c r="H134" s="285">
        <v>2</v>
      </c>
      <c r="I134" s="194">
        <v>2</v>
      </c>
      <c r="J134" s="285" t="s">
        <v>341</v>
      </c>
      <c r="K134" s="284"/>
      <c r="L134" s="285">
        <v>2</v>
      </c>
      <c r="M134" s="277"/>
      <c r="N134" s="285">
        <v>4</v>
      </c>
      <c r="O134" s="286">
        <v>3</v>
      </c>
      <c r="P134" s="287">
        <v>1</v>
      </c>
      <c r="Q134" s="288"/>
      <c r="R134" s="285">
        <v>1</v>
      </c>
      <c r="S134" s="277"/>
      <c r="T134" s="287"/>
      <c r="U134" s="288"/>
      <c r="V134" s="398"/>
      <c r="W134" s="289"/>
      <c r="X134" s="290"/>
      <c r="Y134" s="291"/>
      <c r="Z134" s="292"/>
      <c r="AA134" s="289"/>
      <c r="AB134" s="290">
        <f t="shared" si="10"/>
        <v>9</v>
      </c>
      <c r="AC134" s="277">
        <f t="shared" si="8"/>
        <v>4</v>
      </c>
      <c r="AD134" s="293">
        <f t="shared" si="11"/>
        <v>1.7272727272727273</v>
      </c>
    </row>
    <row r="135" spans="1:30">
      <c r="A135" s="283">
        <v>553</v>
      </c>
      <c r="B135" s="277" t="s">
        <v>166</v>
      </c>
      <c r="C135" s="277">
        <v>0</v>
      </c>
      <c r="D135" s="378">
        <v>0</v>
      </c>
      <c r="E135" s="277">
        <v>0</v>
      </c>
      <c r="F135" s="378">
        <v>0</v>
      </c>
      <c r="G135" s="277"/>
      <c r="H135" s="285"/>
      <c r="I135" s="194"/>
      <c r="J135" s="285"/>
      <c r="K135" s="284"/>
      <c r="L135" s="285"/>
      <c r="M135" s="277"/>
      <c r="N135" s="285"/>
      <c r="O135" s="286"/>
      <c r="P135" s="295"/>
      <c r="Q135" s="277"/>
      <c r="R135" s="285"/>
      <c r="S135" s="277"/>
      <c r="T135" s="287"/>
      <c r="U135" s="288"/>
      <c r="V135" s="398"/>
      <c r="W135" s="289"/>
      <c r="X135" s="290"/>
      <c r="Y135" s="291"/>
      <c r="Z135" s="292"/>
      <c r="AA135" s="289"/>
      <c r="AB135" s="290">
        <f t="shared" si="10"/>
        <v>0</v>
      </c>
      <c r="AC135" s="277">
        <f t="shared" si="8"/>
        <v>0</v>
      </c>
      <c r="AD135" s="293">
        <f t="shared" si="11"/>
        <v>0</v>
      </c>
    </row>
    <row r="136" spans="1:30">
      <c r="A136" s="283">
        <v>554</v>
      </c>
      <c r="B136" s="277" t="s">
        <v>167</v>
      </c>
      <c r="C136" s="277">
        <v>0</v>
      </c>
      <c r="D136" s="378">
        <v>0</v>
      </c>
      <c r="E136" s="277">
        <v>0</v>
      </c>
      <c r="F136" s="378">
        <v>0</v>
      </c>
      <c r="G136" s="277">
        <v>1</v>
      </c>
      <c r="H136" s="285"/>
      <c r="I136" s="194"/>
      <c r="J136" s="285"/>
      <c r="K136" s="284"/>
      <c r="L136" s="285">
        <v>11</v>
      </c>
      <c r="M136" s="277"/>
      <c r="N136" s="285"/>
      <c r="O136" s="286"/>
      <c r="P136" s="295"/>
      <c r="Q136" s="277"/>
      <c r="R136" s="285"/>
      <c r="S136" s="277">
        <v>1</v>
      </c>
      <c r="T136" s="287"/>
      <c r="U136" s="288">
        <v>1</v>
      </c>
      <c r="V136" s="398"/>
      <c r="W136" s="289">
        <v>1</v>
      </c>
      <c r="X136" s="290"/>
      <c r="Y136" s="291"/>
      <c r="Z136" s="290">
        <v>3</v>
      </c>
      <c r="AA136" s="289"/>
      <c r="AB136" s="290">
        <f t="shared" si="10"/>
        <v>6</v>
      </c>
      <c r="AC136" s="277">
        <f t="shared" si="8"/>
        <v>11</v>
      </c>
      <c r="AD136" s="293">
        <f t="shared" si="11"/>
        <v>1.8</v>
      </c>
    </row>
    <row r="137" spans="1:30">
      <c r="A137" s="283">
        <v>555</v>
      </c>
      <c r="B137" s="277" t="s">
        <v>168</v>
      </c>
      <c r="C137" s="277">
        <v>2</v>
      </c>
      <c r="D137" s="378">
        <v>4</v>
      </c>
      <c r="E137" s="277">
        <v>6</v>
      </c>
      <c r="F137" s="378">
        <v>3</v>
      </c>
      <c r="G137" s="277">
        <v>1</v>
      </c>
      <c r="H137" s="285">
        <v>11</v>
      </c>
      <c r="I137" s="194"/>
      <c r="J137" s="285">
        <v>4</v>
      </c>
      <c r="K137" s="284">
        <v>12</v>
      </c>
      <c r="L137" s="285">
        <v>7</v>
      </c>
      <c r="M137" s="277">
        <v>10</v>
      </c>
      <c r="N137" s="285">
        <v>18</v>
      </c>
      <c r="O137" s="286">
        <v>20</v>
      </c>
      <c r="P137" s="287">
        <v>7</v>
      </c>
      <c r="Q137" s="288">
        <v>1</v>
      </c>
      <c r="R137" s="285">
        <v>2</v>
      </c>
      <c r="S137" s="277">
        <v>2</v>
      </c>
      <c r="T137" s="287">
        <v>3</v>
      </c>
      <c r="U137" s="288">
        <v>2</v>
      </c>
      <c r="V137" s="398"/>
      <c r="W137" s="289">
        <v>3</v>
      </c>
      <c r="X137" s="290">
        <v>5</v>
      </c>
      <c r="Y137" s="291">
        <v>8</v>
      </c>
      <c r="Z137" s="290">
        <v>4</v>
      </c>
      <c r="AA137" s="289">
        <v>7</v>
      </c>
      <c r="AB137" s="290">
        <f t="shared" si="10"/>
        <v>23</v>
      </c>
      <c r="AC137" s="277">
        <f t="shared" si="8"/>
        <v>20</v>
      </c>
      <c r="AD137" s="293">
        <f t="shared" si="11"/>
        <v>6.1739130434782608</v>
      </c>
    </row>
    <row r="138" spans="1:30">
      <c r="A138" s="283">
        <v>556</v>
      </c>
      <c r="B138" s="277" t="s">
        <v>169</v>
      </c>
      <c r="C138" s="277">
        <v>15</v>
      </c>
      <c r="D138" s="378">
        <v>5</v>
      </c>
      <c r="E138" s="277">
        <v>9</v>
      </c>
      <c r="F138" s="378">
        <v>9</v>
      </c>
      <c r="G138" s="277">
        <v>14</v>
      </c>
      <c r="H138" s="285">
        <v>11</v>
      </c>
      <c r="I138" s="194">
        <v>10</v>
      </c>
      <c r="J138" s="285">
        <v>8</v>
      </c>
      <c r="K138" s="284">
        <v>3</v>
      </c>
      <c r="L138" s="285">
        <v>28</v>
      </c>
      <c r="M138" s="277">
        <v>14</v>
      </c>
      <c r="N138" s="285">
        <v>50</v>
      </c>
      <c r="O138" s="286">
        <v>65</v>
      </c>
      <c r="P138" s="287">
        <v>16</v>
      </c>
      <c r="Q138" s="288">
        <v>5</v>
      </c>
      <c r="R138" s="285">
        <v>4</v>
      </c>
      <c r="S138" s="277">
        <v>19</v>
      </c>
      <c r="T138" s="287">
        <v>5</v>
      </c>
      <c r="U138" s="288">
        <v>19</v>
      </c>
      <c r="V138" s="398"/>
      <c r="W138" s="289">
        <v>11</v>
      </c>
      <c r="X138" s="290">
        <v>5</v>
      </c>
      <c r="Y138" s="291">
        <v>2</v>
      </c>
      <c r="Z138" s="290">
        <v>13</v>
      </c>
      <c r="AA138" s="289">
        <v>2</v>
      </c>
      <c r="AB138" s="290">
        <f t="shared" si="10"/>
        <v>24</v>
      </c>
      <c r="AC138" s="277">
        <f>MAX(C138:AA138)</f>
        <v>65</v>
      </c>
      <c r="AD138" s="293">
        <f t="shared" si="11"/>
        <v>14.25</v>
      </c>
    </row>
    <row r="139" spans="1:30">
      <c r="A139" s="283">
        <v>558</v>
      </c>
      <c r="B139" s="277" t="s">
        <v>170</v>
      </c>
      <c r="C139" s="277">
        <v>3</v>
      </c>
      <c r="D139" s="378">
        <v>0</v>
      </c>
      <c r="E139" s="277">
        <v>0</v>
      </c>
      <c r="F139" s="378">
        <v>1</v>
      </c>
      <c r="G139" s="277"/>
      <c r="H139" s="285"/>
      <c r="I139" s="194">
        <v>1</v>
      </c>
      <c r="J139" s="285"/>
      <c r="K139" s="284"/>
      <c r="L139" s="285"/>
      <c r="M139" s="277"/>
      <c r="N139" s="285">
        <v>1</v>
      </c>
      <c r="O139" s="286"/>
      <c r="P139" s="287">
        <v>3</v>
      </c>
      <c r="Q139" s="288"/>
      <c r="R139" s="285">
        <v>6</v>
      </c>
      <c r="S139" s="277"/>
      <c r="T139" s="287"/>
      <c r="U139" s="288"/>
      <c r="V139" s="398"/>
      <c r="W139" s="289"/>
      <c r="X139" s="290">
        <v>3</v>
      </c>
      <c r="Y139" s="291">
        <v>1</v>
      </c>
      <c r="Z139" s="290">
        <v>1</v>
      </c>
      <c r="AA139" s="289"/>
      <c r="AB139" s="290">
        <f t="shared" si="10"/>
        <v>9</v>
      </c>
      <c r="AC139" s="277">
        <f t="shared" ref="AC139:AC172" si="12">MAX(C139:AA139)</f>
        <v>6</v>
      </c>
      <c r="AD139" s="293">
        <f t="shared" si="11"/>
        <v>1.8181818181818181</v>
      </c>
    </row>
    <row r="140" spans="1:30">
      <c r="A140" s="283">
        <v>560</v>
      </c>
      <c r="B140" s="277" t="s">
        <v>171</v>
      </c>
      <c r="C140" s="277">
        <v>2</v>
      </c>
      <c r="D140" s="378">
        <v>3</v>
      </c>
      <c r="E140" s="277">
        <v>7</v>
      </c>
      <c r="F140" s="378">
        <v>4</v>
      </c>
      <c r="G140" s="277">
        <v>5</v>
      </c>
      <c r="H140" s="285">
        <v>1</v>
      </c>
      <c r="I140" s="194">
        <v>4</v>
      </c>
      <c r="J140" s="285">
        <v>1</v>
      </c>
      <c r="K140" s="284">
        <v>1</v>
      </c>
      <c r="L140" s="285">
        <v>1</v>
      </c>
      <c r="M140" s="277">
        <v>1</v>
      </c>
      <c r="N140" s="285">
        <v>1</v>
      </c>
      <c r="O140" s="286"/>
      <c r="P140" s="287"/>
      <c r="Q140" s="288"/>
      <c r="R140" s="285"/>
      <c r="S140" s="277"/>
      <c r="T140" s="287"/>
      <c r="U140" s="288"/>
      <c r="V140" s="398"/>
      <c r="W140" s="289"/>
      <c r="X140" s="290"/>
      <c r="Y140" s="291"/>
      <c r="Z140" s="290"/>
      <c r="AA140" s="289"/>
      <c r="AB140" s="290">
        <f t="shared" si="10"/>
        <v>12</v>
      </c>
      <c r="AC140" s="277">
        <f t="shared" si="12"/>
        <v>7</v>
      </c>
      <c r="AD140" s="293">
        <f t="shared" si="11"/>
        <v>2.5833333333333335</v>
      </c>
    </row>
    <row r="141" spans="1:30">
      <c r="A141" s="283">
        <v>562</v>
      </c>
      <c r="B141" s="277" t="s">
        <v>172</v>
      </c>
      <c r="C141" s="277">
        <v>45</v>
      </c>
      <c r="D141" s="378">
        <v>35</v>
      </c>
      <c r="E141" s="277">
        <v>43</v>
      </c>
      <c r="F141" s="378">
        <v>52</v>
      </c>
      <c r="G141" s="277">
        <v>52</v>
      </c>
      <c r="H141" s="285">
        <v>19</v>
      </c>
      <c r="I141" s="194">
        <v>36</v>
      </c>
      <c r="J141" s="285">
        <v>35</v>
      </c>
      <c r="K141" s="284">
        <v>58</v>
      </c>
      <c r="L141" s="285">
        <v>53</v>
      </c>
      <c r="M141" s="277">
        <v>22</v>
      </c>
      <c r="N141" s="285">
        <v>20</v>
      </c>
      <c r="O141" s="286">
        <v>54</v>
      </c>
      <c r="P141" s="287">
        <v>20</v>
      </c>
      <c r="Q141" s="288">
        <v>19</v>
      </c>
      <c r="R141" s="285">
        <v>16</v>
      </c>
      <c r="S141" s="277">
        <v>3</v>
      </c>
      <c r="T141" s="287">
        <v>10</v>
      </c>
      <c r="U141" s="288">
        <v>3</v>
      </c>
      <c r="V141" s="398"/>
      <c r="W141" s="289">
        <v>17</v>
      </c>
      <c r="X141" s="290">
        <v>14</v>
      </c>
      <c r="Y141" s="291">
        <v>20</v>
      </c>
      <c r="Z141" s="290">
        <v>17</v>
      </c>
      <c r="AA141" s="289">
        <v>7</v>
      </c>
      <c r="AB141" s="290">
        <f t="shared" si="10"/>
        <v>24</v>
      </c>
      <c r="AC141" s="277">
        <f t="shared" si="12"/>
        <v>58</v>
      </c>
      <c r="AD141" s="293">
        <f t="shared" si="11"/>
        <v>27.916666666666668</v>
      </c>
    </row>
    <row r="142" spans="1:30">
      <c r="A142" s="283">
        <v>565</v>
      </c>
      <c r="B142" s="277" t="s">
        <v>173</v>
      </c>
      <c r="C142" s="277">
        <v>35</v>
      </c>
      <c r="D142" s="378">
        <v>21</v>
      </c>
      <c r="E142" s="277">
        <v>31</v>
      </c>
      <c r="F142" s="378">
        <v>24</v>
      </c>
      <c r="G142" s="277">
        <v>26</v>
      </c>
      <c r="H142" s="285">
        <v>26</v>
      </c>
      <c r="I142" s="194">
        <v>49</v>
      </c>
      <c r="J142" s="285">
        <v>12</v>
      </c>
      <c r="K142" s="284">
        <v>19</v>
      </c>
      <c r="L142" s="285">
        <v>38</v>
      </c>
      <c r="M142" s="277">
        <v>15</v>
      </c>
      <c r="N142" s="285">
        <v>32</v>
      </c>
      <c r="O142" s="286">
        <v>18</v>
      </c>
      <c r="P142" s="287">
        <v>31</v>
      </c>
      <c r="Q142" s="288">
        <v>7</v>
      </c>
      <c r="R142" s="285">
        <v>12</v>
      </c>
      <c r="S142" s="277">
        <v>18</v>
      </c>
      <c r="T142" s="287">
        <v>12</v>
      </c>
      <c r="U142" s="288">
        <v>18</v>
      </c>
      <c r="V142" s="398"/>
      <c r="W142" s="289">
        <v>27</v>
      </c>
      <c r="X142" s="290">
        <v>3</v>
      </c>
      <c r="Y142" s="291">
        <v>6</v>
      </c>
      <c r="Z142" s="290">
        <v>10</v>
      </c>
      <c r="AA142" s="289">
        <v>7</v>
      </c>
      <c r="AB142" s="290">
        <f t="shared" si="10"/>
        <v>24</v>
      </c>
      <c r="AC142" s="277">
        <f t="shared" si="12"/>
        <v>49</v>
      </c>
      <c r="AD142" s="293">
        <f t="shared" si="11"/>
        <v>20.708333333333332</v>
      </c>
    </row>
    <row r="143" spans="1:30">
      <c r="A143" s="283">
        <v>577</v>
      </c>
      <c r="B143" s="277" t="s">
        <v>174</v>
      </c>
      <c r="C143" s="277">
        <v>0</v>
      </c>
      <c r="D143" s="378">
        <v>0</v>
      </c>
      <c r="E143" s="277">
        <v>0</v>
      </c>
      <c r="F143" s="378">
        <v>0</v>
      </c>
      <c r="G143" s="277">
        <v>1</v>
      </c>
      <c r="H143" s="285"/>
      <c r="I143" s="194">
        <v>1</v>
      </c>
      <c r="J143" s="285">
        <v>2</v>
      </c>
      <c r="K143" s="284"/>
      <c r="L143" s="285">
        <v>1</v>
      </c>
      <c r="M143" s="277">
        <v>4</v>
      </c>
      <c r="N143" s="285">
        <v>1</v>
      </c>
      <c r="O143" s="286"/>
      <c r="P143" s="287">
        <v>3</v>
      </c>
      <c r="Q143" s="288">
        <v>1</v>
      </c>
      <c r="R143" s="285"/>
      <c r="S143" s="277"/>
      <c r="T143" s="287"/>
      <c r="U143" s="288"/>
      <c r="V143" s="398"/>
      <c r="W143" s="289">
        <v>1</v>
      </c>
      <c r="X143" s="290">
        <v>1</v>
      </c>
      <c r="Y143" s="291"/>
      <c r="Z143" s="290">
        <v>3</v>
      </c>
      <c r="AA143" s="289"/>
      <c r="AB143" s="290">
        <f t="shared" si="10"/>
        <v>11</v>
      </c>
      <c r="AC143" s="277">
        <f t="shared" si="12"/>
        <v>4</v>
      </c>
      <c r="AD143" s="293">
        <f t="shared" si="11"/>
        <v>1.2666666666666666</v>
      </c>
    </row>
    <row r="144" spans="1:30">
      <c r="A144" s="283">
        <v>579</v>
      </c>
      <c r="B144" s="277" t="s">
        <v>175</v>
      </c>
      <c r="C144" s="277">
        <v>138</v>
      </c>
      <c r="D144" s="378">
        <v>125</v>
      </c>
      <c r="E144" s="277">
        <v>299</v>
      </c>
      <c r="F144" s="378">
        <v>182</v>
      </c>
      <c r="G144" s="277">
        <v>149</v>
      </c>
      <c r="H144" s="285">
        <v>150</v>
      </c>
      <c r="I144" s="194">
        <v>217</v>
      </c>
      <c r="J144" s="285">
        <v>150</v>
      </c>
      <c r="K144" s="284">
        <v>179</v>
      </c>
      <c r="L144" s="285">
        <v>223</v>
      </c>
      <c r="M144" s="277">
        <v>157</v>
      </c>
      <c r="N144" s="285">
        <v>220</v>
      </c>
      <c r="O144" s="286">
        <v>191</v>
      </c>
      <c r="P144" s="287">
        <v>215</v>
      </c>
      <c r="Q144" s="288">
        <v>135</v>
      </c>
      <c r="R144" s="285">
        <v>62</v>
      </c>
      <c r="S144" s="277">
        <v>41</v>
      </c>
      <c r="T144" s="287">
        <v>123</v>
      </c>
      <c r="U144" s="288">
        <v>41</v>
      </c>
      <c r="V144" s="398"/>
      <c r="W144" s="289">
        <v>90</v>
      </c>
      <c r="X144" s="290">
        <v>137</v>
      </c>
      <c r="Y144" s="291">
        <v>93</v>
      </c>
      <c r="Z144" s="290">
        <v>155</v>
      </c>
      <c r="AA144" s="289">
        <v>12</v>
      </c>
      <c r="AB144" s="290">
        <f t="shared" si="10"/>
        <v>24</v>
      </c>
      <c r="AC144" s="277">
        <f t="shared" si="12"/>
        <v>299</v>
      </c>
      <c r="AD144" s="293">
        <f t="shared" si="11"/>
        <v>145.16666666666666</v>
      </c>
    </row>
    <row r="145" spans="1:30">
      <c r="A145" s="283">
        <v>580</v>
      </c>
      <c r="B145" s="277" t="s">
        <v>176</v>
      </c>
      <c r="C145" s="277">
        <v>0</v>
      </c>
      <c r="D145" s="378">
        <v>1</v>
      </c>
      <c r="E145" s="277">
        <v>1</v>
      </c>
      <c r="F145" s="378">
        <v>1</v>
      </c>
      <c r="G145" s="277"/>
      <c r="H145" s="285">
        <v>1</v>
      </c>
      <c r="I145" s="194">
        <v>3</v>
      </c>
      <c r="J145" s="285">
        <v>1</v>
      </c>
      <c r="K145" s="284"/>
      <c r="L145" s="285"/>
      <c r="M145" s="277">
        <v>1</v>
      </c>
      <c r="N145" s="285">
        <v>3</v>
      </c>
      <c r="O145" s="286"/>
      <c r="P145" s="287">
        <v>2</v>
      </c>
      <c r="Q145" s="288"/>
      <c r="R145" s="285">
        <v>1</v>
      </c>
      <c r="S145" s="286"/>
      <c r="T145" s="287"/>
      <c r="U145" s="288"/>
      <c r="V145" s="398"/>
      <c r="W145" s="289"/>
      <c r="X145" s="290"/>
      <c r="Y145" s="291"/>
      <c r="Z145" s="292"/>
      <c r="AA145" s="289"/>
      <c r="AB145" s="290">
        <f t="shared" si="10"/>
        <v>10</v>
      </c>
      <c r="AC145" s="277">
        <f t="shared" si="12"/>
        <v>3</v>
      </c>
      <c r="AD145" s="293">
        <f t="shared" si="11"/>
        <v>1.3636363636363635</v>
      </c>
    </row>
    <row r="146" spans="1:30">
      <c r="A146" s="283">
        <v>587</v>
      </c>
      <c r="B146" s="277" t="s">
        <v>177</v>
      </c>
      <c r="C146" s="277">
        <v>8</v>
      </c>
      <c r="D146" s="378">
        <v>13</v>
      </c>
      <c r="E146" s="277">
        <v>7</v>
      </c>
      <c r="F146" s="378">
        <v>6</v>
      </c>
      <c r="G146" s="277">
        <v>16</v>
      </c>
      <c r="H146" s="285">
        <v>5</v>
      </c>
      <c r="I146" s="194">
        <v>1</v>
      </c>
      <c r="J146" s="285">
        <v>5</v>
      </c>
      <c r="K146" s="284">
        <v>10</v>
      </c>
      <c r="L146" s="285">
        <v>3</v>
      </c>
      <c r="M146" s="277"/>
      <c r="N146" s="285">
        <v>2</v>
      </c>
      <c r="O146" s="286">
        <v>3</v>
      </c>
      <c r="P146" s="287">
        <v>8</v>
      </c>
      <c r="Q146" s="288"/>
      <c r="R146" s="285">
        <v>7</v>
      </c>
      <c r="S146" s="277">
        <v>4</v>
      </c>
      <c r="T146" s="287">
        <v>4</v>
      </c>
      <c r="U146" s="288">
        <v>4</v>
      </c>
      <c r="V146" s="398"/>
      <c r="W146" s="289">
        <v>3</v>
      </c>
      <c r="X146" s="290">
        <v>21</v>
      </c>
      <c r="Y146" s="291">
        <v>8</v>
      </c>
      <c r="Z146" s="290">
        <v>6</v>
      </c>
      <c r="AA146" s="289">
        <v>2</v>
      </c>
      <c r="AB146" s="290">
        <f t="shared" si="10"/>
        <v>22</v>
      </c>
      <c r="AC146" s="277">
        <f t="shared" si="12"/>
        <v>21</v>
      </c>
      <c r="AD146" s="293">
        <f t="shared" si="11"/>
        <v>6.6363636363636367</v>
      </c>
    </row>
    <row r="147" spans="1:30">
      <c r="A147" s="283">
        <v>588</v>
      </c>
      <c r="B147" s="277" t="s">
        <v>178</v>
      </c>
      <c r="C147" s="277">
        <v>0</v>
      </c>
      <c r="D147" s="378">
        <v>0</v>
      </c>
      <c r="E147" s="277">
        <v>0</v>
      </c>
      <c r="F147" s="378">
        <v>1</v>
      </c>
      <c r="G147" s="277"/>
      <c r="H147" s="285"/>
      <c r="I147" s="194"/>
      <c r="J147" s="285"/>
      <c r="K147" s="284"/>
      <c r="L147" s="285"/>
      <c r="M147" s="277"/>
      <c r="N147" s="285"/>
      <c r="O147" s="286"/>
      <c r="P147" s="287">
        <v>2</v>
      </c>
      <c r="Q147" s="288">
        <v>3</v>
      </c>
      <c r="R147" s="285"/>
      <c r="S147" s="277"/>
      <c r="T147" s="287"/>
      <c r="U147" s="288"/>
      <c r="V147" s="398"/>
      <c r="W147" s="289"/>
      <c r="X147" s="290"/>
      <c r="Y147" s="291"/>
      <c r="Z147" s="292"/>
      <c r="AA147" s="289"/>
      <c r="AB147" s="290">
        <f t="shared" si="10"/>
        <v>3</v>
      </c>
      <c r="AC147" s="277">
        <f t="shared" si="12"/>
        <v>3</v>
      </c>
      <c r="AD147" s="293">
        <f t="shared" si="11"/>
        <v>1</v>
      </c>
    </row>
    <row r="148" spans="1:30">
      <c r="A148" s="283">
        <v>593</v>
      </c>
      <c r="B148" s="277" t="s">
        <v>179</v>
      </c>
      <c r="C148" s="277">
        <v>11</v>
      </c>
      <c r="D148" s="378">
        <v>23</v>
      </c>
      <c r="E148" s="277">
        <v>4</v>
      </c>
      <c r="F148" s="378">
        <v>9</v>
      </c>
      <c r="G148" s="277">
        <v>2</v>
      </c>
      <c r="H148" s="285">
        <v>11</v>
      </c>
      <c r="I148" s="194">
        <v>19</v>
      </c>
      <c r="J148" s="285">
        <v>14</v>
      </c>
      <c r="K148" s="284">
        <v>12</v>
      </c>
      <c r="L148" s="285">
        <v>5</v>
      </c>
      <c r="M148" s="277">
        <v>10</v>
      </c>
      <c r="N148" s="285">
        <v>9</v>
      </c>
      <c r="O148" s="286">
        <v>13</v>
      </c>
      <c r="P148" s="287">
        <v>6</v>
      </c>
      <c r="Q148" s="288">
        <v>1</v>
      </c>
      <c r="R148" s="285">
        <v>4</v>
      </c>
      <c r="S148" s="277">
        <v>1</v>
      </c>
      <c r="T148" s="287">
        <v>4</v>
      </c>
      <c r="U148" s="288">
        <v>1</v>
      </c>
      <c r="V148" s="398"/>
      <c r="W148" s="289">
        <v>10</v>
      </c>
      <c r="X148" s="290">
        <v>5</v>
      </c>
      <c r="Y148" s="291">
        <v>5</v>
      </c>
      <c r="Z148" s="290">
        <v>4</v>
      </c>
      <c r="AA148" s="289">
        <v>13</v>
      </c>
      <c r="AB148" s="290">
        <f t="shared" si="10"/>
        <v>24</v>
      </c>
      <c r="AC148" s="277">
        <f t="shared" si="12"/>
        <v>23</v>
      </c>
      <c r="AD148" s="293">
        <f t="shared" si="11"/>
        <v>8.1666666666666661</v>
      </c>
    </row>
    <row r="149" spans="1:30">
      <c r="A149" s="283">
        <v>595</v>
      </c>
      <c r="B149" s="277" t="s">
        <v>180</v>
      </c>
      <c r="C149" s="277">
        <v>32</v>
      </c>
      <c r="D149" s="378">
        <v>22</v>
      </c>
      <c r="E149" s="277">
        <v>21</v>
      </c>
      <c r="F149" s="378">
        <v>19</v>
      </c>
      <c r="G149" s="277">
        <v>38</v>
      </c>
      <c r="H149" s="285">
        <v>6</v>
      </c>
      <c r="I149" s="194">
        <v>9</v>
      </c>
      <c r="J149" s="285">
        <v>5</v>
      </c>
      <c r="K149" s="284">
        <v>13</v>
      </c>
      <c r="L149" s="285">
        <v>18</v>
      </c>
      <c r="M149" s="277">
        <v>25</v>
      </c>
      <c r="N149" s="285">
        <v>19</v>
      </c>
      <c r="O149" s="286">
        <v>39</v>
      </c>
      <c r="P149" s="287">
        <v>18</v>
      </c>
      <c r="Q149" s="288">
        <v>10</v>
      </c>
      <c r="R149" s="285">
        <v>4</v>
      </c>
      <c r="S149" s="277">
        <v>22</v>
      </c>
      <c r="T149" s="287">
        <v>8</v>
      </c>
      <c r="U149" s="288">
        <v>22</v>
      </c>
      <c r="V149" s="398"/>
      <c r="W149" s="289">
        <v>9</v>
      </c>
      <c r="X149" s="290">
        <v>21</v>
      </c>
      <c r="Y149" s="291">
        <v>8</v>
      </c>
      <c r="Z149" s="290">
        <v>7</v>
      </c>
      <c r="AA149" s="289">
        <v>3</v>
      </c>
      <c r="AB149" s="290">
        <f t="shared" si="10"/>
        <v>24</v>
      </c>
      <c r="AC149" s="277">
        <f t="shared" si="12"/>
        <v>39</v>
      </c>
      <c r="AD149" s="293">
        <f t="shared" si="11"/>
        <v>16.583333333333332</v>
      </c>
    </row>
    <row r="150" spans="1:30">
      <c r="A150" s="283">
        <v>599</v>
      </c>
      <c r="B150" s="277" t="s">
        <v>181</v>
      </c>
      <c r="C150" s="277">
        <v>14</v>
      </c>
      <c r="D150" s="378">
        <v>15</v>
      </c>
      <c r="E150" s="277">
        <v>10</v>
      </c>
      <c r="F150" s="378">
        <v>2</v>
      </c>
      <c r="G150" s="277">
        <v>4</v>
      </c>
      <c r="H150" s="285">
        <v>1</v>
      </c>
      <c r="I150" s="194">
        <v>13</v>
      </c>
      <c r="J150" s="285">
        <v>4</v>
      </c>
      <c r="K150" s="284"/>
      <c r="L150" s="285">
        <v>5</v>
      </c>
      <c r="M150" s="277">
        <v>9</v>
      </c>
      <c r="N150" s="285">
        <v>48</v>
      </c>
      <c r="O150" s="286">
        <v>33</v>
      </c>
      <c r="P150" s="287">
        <v>21</v>
      </c>
      <c r="Q150" s="288">
        <v>9</v>
      </c>
      <c r="R150" s="285">
        <v>6</v>
      </c>
      <c r="S150" s="277">
        <v>13</v>
      </c>
      <c r="T150" s="287">
        <v>21</v>
      </c>
      <c r="U150" s="288">
        <v>13</v>
      </c>
      <c r="V150" s="398"/>
      <c r="W150" s="289">
        <v>5</v>
      </c>
      <c r="X150" s="290">
        <v>7</v>
      </c>
      <c r="Y150" s="291">
        <v>2</v>
      </c>
      <c r="Z150" s="290">
        <v>16</v>
      </c>
      <c r="AA150" s="289">
        <v>2</v>
      </c>
      <c r="AB150" s="290">
        <f t="shared" si="10"/>
        <v>23</v>
      </c>
      <c r="AC150" s="277">
        <f t="shared" si="12"/>
        <v>48</v>
      </c>
      <c r="AD150" s="293">
        <f t="shared" si="11"/>
        <v>11.869565217391305</v>
      </c>
    </row>
    <row r="151" spans="1:30">
      <c r="A151" s="283">
        <v>605</v>
      </c>
      <c r="B151" s="277" t="s">
        <v>182</v>
      </c>
      <c r="C151" s="277">
        <v>0</v>
      </c>
      <c r="D151" s="378">
        <v>1</v>
      </c>
      <c r="E151" s="277">
        <v>0</v>
      </c>
      <c r="F151" s="378">
        <v>0</v>
      </c>
      <c r="G151" s="277">
        <v>1</v>
      </c>
      <c r="H151" s="285">
        <v>4</v>
      </c>
      <c r="I151" s="194">
        <v>1</v>
      </c>
      <c r="J151" s="285">
        <v>1</v>
      </c>
      <c r="K151" s="284">
        <v>2</v>
      </c>
      <c r="L151" s="285">
        <v>1</v>
      </c>
      <c r="M151" s="277"/>
      <c r="N151" s="285">
        <v>6</v>
      </c>
      <c r="O151" s="286"/>
      <c r="P151" s="287">
        <v>5</v>
      </c>
      <c r="Q151" s="288">
        <v>5</v>
      </c>
      <c r="R151" s="285"/>
      <c r="S151" s="277">
        <v>1</v>
      </c>
      <c r="T151" s="287">
        <v>1</v>
      </c>
      <c r="U151" s="288">
        <v>1</v>
      </c>
      <c r="V151" s="398"/>
      <c r="W151" s="289"/>
      <c r="X151" s="290">
        <v>2</v>
      </c>
      <c r="Y151" s="291"/>
      <c r="Z151" s="292"/>
      <c r="AA151" s="289"/>
      <c r="AB151" s="290">
        <f t="shared" si="10"/>
        <v>14</v>
      </c>
      <c r="AC151" s="277">
        <f t="shared" si="12"/>
        <v>6</v>
      </c>
      <c r="AD151" s="293">
        <f t="shared" si="11"/>
        <v>1.8823529411764706</v>
      </c>
    </row>
    <row r="152" spans="1:30">
      <c r="A152" s="283">
        <v>606</v>
      </c>
      <c r="B152" s="277" t="s">
        <v>183</v>
      </c>
      <c r="C152" s="277">
        <v>12</v>
      </c>
      <c r="D152" s="378">
        <v>8</v>
      </c>
      <c r="E152" s="277">
        <v>9</v>
      </c>
      <c r="F152" s="378">
        <v>27</v>
      </c>
      <c r="G152" s="277">
        <v>10</v>
      </c>
      <c r="H152" s="285">
        <v>15</v>
      </c>
      <c r="I152" s="194">
        <v>12</v>
      </c>
      <c r="J152" s="285">
        <v>14</v>
      </c>
      <c r="K152" s="284">
        <v>12</v>
      </c>
      <c r="L152" s="285">
        <v>33</v>
      </c>
      <c r="M152" s="277">
        <v>22</v>
      </c>
      <c r="N152" s="285">
        <v>4</v>
      </c>
      <c r="O152" s="286">
        <v>10</v>
      </c>
      <c r="P152" s="287">
        <v>29</v>
      </c>
      <c r="Q152" s="288">
        <v>1</v>
      </c>
      <c r="R152" s="285">
        <v>12</v>
      </c>
      <c r="S152" s="277">
        <v>5</v>
      </c>
      <c r="T152" s="287">
        <v>10</v>
      </c>
      <c r="U152" s="288">
        <v>5</v>
      </c>
      <c r="V152" s="398"/>
      <c r="W152" s="289">
        <v>19</v>
      </c>
      <c r="X152" s="290">
        <v>26</v>
      </c>
      <c r="Y152" s="291">
        <v>19</v>
      </c>
      <c r="Z152" s="290">
        <v>4</v>
      </c>
      <c r="AA152" s="289"/>
      <c r="AB152" s="290">
        <f t="shared" si="10"/>
        <v>23</v>
      </c>
      <c r="AC152" s="277">
        <f t="shared" si="12"/>
        <v>33</v>
      </c>
      <c r="AD152" s="293">
        <f t="shared" si="11"/>
        <v>13.826086956521738</v>
      </c>
    </row>
    <row r="153" spans="1:30">
      <c r="A153" s="283">
        <v>612</v>
      </c>
      <c r="B153" s="277" t="s">
        <v>184</v>
      </c>
      <c r="C153" s="277">
        <v>36</v>
      </c>
      <c r="D153" s="378">
        <v>53</v>
      </c>
      <c r="E153" s="277">
        <v>33</v>
      </c>
      <c r="F153" s="378">
        <v>32</v>
      </c>
      <c r="G153" s="277">
        <v>27</v>
      </c>
      <c r="H153" s="285">
        <v>24</v>
      </c>
      <c r="I153" s="194">
        <v>28</v>
      </c>
      <c r="J153" s="285">
        <v>39</v>
      </c>
      <c r="K153" s="284">
        <v>37</v>
      </c>
      <c r="L153" s="285">
        <v>39</v>
      </c>
      <c r="M153" s="277">
        <v>27</v>
      </c>
      <c r="N153" s="285">
        <v>23</v>
      </c>
      <c r="O153" s="286">
        <v>30</v>
      </c>
      <c r="P153" s="287">
        <v>40</v>
      </c>
      <c r="Q153" s="288">
        <v>22</v>
      </c>
      <c r="R153" s="285">
        <v>35</v>
      </c>
      <c r="S153" s="277">
        <v>13</v>
      </c>
      <c r="T153" s="287">
        <v>68</v>
      </c>
      <c r="U153" s="288">
        <v>13</v>
      </c>
      <c r="V153" s="398"/>
      <c r="W153" s="289">
        <v>29</v>
      </c>
      <c r="X153" s="290">
        <v>26</v>
      </c>
      <c r="Y153" s="291">
        <v>17</v>
      </c>
      <c r="Z153" s="290">
        <v>24</v>
      </c>
      <c r="AA153" s="289">
        <v>4</v>
      </c>
      <c r="AB153" s="290">
        <f t="shared" si="10"/>
        <v>24</v>
      </c>
      <c r="AC153" s="277">
        <f t="shared" si="12"/>
        <v>68</v>
      </c>
      <c r="AD153" s="293">
        <f t="shared" si="11"/>
        <v>29.958333333333332</v>
      </c>
    </row>
    <row r="154" spans="1:30">
      <c r="A154" s="283">
        <v>614</v>
      </c>
      <c r="B154" s="277" t="s">
        <v>185</v>
      </c>
      <c r="C154" s="277">
        <v>34</v>
      </c>
      <c r="D154" s="378">
        <v>87</v>
      </c>
      <c r="E154" s="277">
        <v>25</v>
      </c>
      <c r="F154" s="378">
        <v>36</v>
      </c>
      <c r="G154" s="277">
        <v>98</v>
      </c>
      <c r="H154" s="285">
        <v>44</v>
      </c>
      <c r="I154" s="194">
        <v>52</v>
      </c>
      <c r="J154" s="285">
        <v>43</v>
      </c>
      <c r="K154" s="284">
        <v>28</v>
      </c>
      <c r="L154" s="285">
        <v>29</v>
      </c>
      <c r="M154" s="277">
        <v>38</v>
      </c>
      <c r="N154" s="285">
        <v>14</v>
      </c>
      <c r="O154" s="286">
        <v>63</v>
      </c>
      <c r="P154" s="287">
        <v>19</v>
      </c>
      <c r="Q154" s="288">
        <v>33</v>
      </c>
      <c r="R154" s="285">
        <v>23</v>
      </c>
      <c r="S154" s="277">
        <v>17</v>
      </c>
      <c r="T154" s="287">
        <v>14</v>
      </c>
      <c r="U154" s="288">
        <v>17</v>
      </c>
      <c r="V154" s="398"/>
      <c r="W154" s="289">
        <v>66</v>
      </c>
      <c r="X154" s="290">
        <v>31</v>
      </c>
      <c r="Y154" s="291">
        <v>24</v>
      </c>
      <c r="Z154" s="290">
        <v>67</v>
      </c>
      <c r="AA154" s="289">
        <v>17</v>
      </c>
      <c r="AB154" s="290">
        <f t="shared" si="10"/>
        <v>24</v>
      </c>
      <c r="AC154" s="277">
        <f t="shared" si="12"/>
        <v>98</v>
      </c>
      <c r="AD154" s="293">
        <f t="shared" si="11"/>
        <v>38.291666666666664</v>
      </c>
    </row>
    <row r="155" spans="1:30">
      <c r="A155" s="283">
        <v>615</v>
      </c>
      <c r="B155" s="277" t="s">
        <v>186</v>
      </c>
      <c r="C155" s="277">
        <v>0</v>
      </c>
      <c r="D155" s="378">
        <v>3</v>
      </c>
      <c r="E155" s="277">
        <v>6</v>
      </c>
      <c r="F155" s="378">
        <v>1</v>
      </c>
      <c r="G155" s="277">
        <v>3</v>
      </c>
      <c r="H155" s="285">
        <v>5</v>
      </c>
      <c r="I155" s="194">
        <v>16</v>
      </c>
      <c r="J155" s="285">
        <v>1</v>
      </c>
      <c r="K155" s="284">
        <v>4</v>
      </c>
      <c r="L155" s="285">
        <v>15</v>
      </c>
      <c r="M155" s="277">
        <v>6</v>
      </c>
      <c r="N155" s="285">
        <v>12</v>
      </c>
      <c r="O155" s="286">
        <v>17</v>
      </c>
      <c r="P155" s="287">
        <v>5</v>
      </c>
      <c r="Q155" s="288">
        <v>1</v>
      </c>
      <c r="R155" s="285">
        <v>7</v>
      </c>
      <c r="S155" s="277">
        <v>18</v>
      </c>
      <c r="T155" s="287">
        <v>13</v>
      </c>
      <c r="U155" s="288">
        <v>18</v>
      </c>
      <c r="V155" s="398"/>
      <c r="W155" s="289"/>
      <c r="X155" s="290">
        <v>8</v>
      </c>
      <c r="Y155" s="291">
        <v>11</v>
      </c>
      <c r="Z155" s="290">
        <v>26</v>
      </c>
      <c r="AA155" s="289"/>
      <c r="AB155" s="290">
        <f t="shared" si="10"/>
        <v>21</v>
      </c>
      <c r="AC155" s="277">
        <f t="shared" si="12"/>
        <v>26</v>
      </c>
      <c r="AD155" s="293">
        <f t="shared" si="11"/>
        <v>8.9090909090909083</v>
      </c>
    </row>
    <row r="156" spans="1:30">
      <c r="A156" s="283">
        <v>616</v>
      </c>
      <c r="B156" s="277" t="s">
        <v>187</v>
      </c>
      <c r="C156" s="277">
        <v>155</v>
      </c>
      <c r="D156" s="378">
        <v>135</v>
      </c>
      <c r="E156" s="277">
        <v>167</v>
      </c>
      <c r="F156" s="378">
        <v>222</v>
      </c>
      <c r="G156" s="277">
        <v>145</v>
      </c>
      <c r="H156" s="285">
        <v>114</v>
      </c>
      <c r="I156" s="194">
        <v>128</v>
      </c>
      <c r="J156" s="285">
        <v>113</v>
      </c>
      <c r="K156" s="284">
        <v>151</v>
      </c>
      <c r="L156" s="285">
        <v>132</v>
      </c>
      <c r="M156" s="277">
        <v>132</v>
      </c>
      <c r="N156" s="285">
        <v>75</v>
      </c>
      <c r="O156" s="286">
        <v>121</v>
      </c>
      <c r="P156" s="287">
        <v>121</v>
      </c>
      <c r="Q156" s="288">
        <v>98</v>
      </c>
      <c r="R156" s="285">
        <v>173</v>
      </c>
      <c r="S156" s="277">
        <v>101</v>
      </c>
      <c r="T156" s="287">
        <v>161</v>
      </c>
      <c r="U156" s="288">
        <v>101</v>
      </c>
      <c r="V156" s="398"/>
      <c r="W156" s="289">
        <v>327</v>
      </c>
      <c r="X156" s="290">
        <v>200</v>
      </c>
      <c r="Y156" s="291">
        <v>289</v>
      </c>
      <c r="Z156" s="290">
        <v>180</v>
      </c>
      <c r="AA156" s="289">
        <v>175</v>
      </c>
      <c r="AB156" s="290">
        <f t="shared" si="10"/>
        <v>24</v>
      </c>
      <c r="AC156" s="277">
        <f t="shared" si="12"/>
        <v>327</v>
      </c>
      <c r="AD156" s="293">
        <f t="shared" si="11"/>
        <v>154.83333333333334</v>
      </c>
    </row>
    <row r="157" spans="1:30">
      <c r="A157" s="283">
        <v>619</v>
      </c>
      <c r="B157" s="277" t="s">
        <v>188</v>
      </c>
      <c r="C157" s="277">
        <v>51</v>
      </c>
      <c r="D157" s="378">
        <v>96</v>
      </c>
      <c r="E157" s="277">
        <v>60</v>
      </c>
      <c r="F157" s="378">
        <v>36</v>
      </c>
      <c r="G157" s="277">
        <v>56</v>
      </c>
      <c r="H157" s="285">
        <v>37</v>
      </c>
      <c r="I157" s="194">
        <v>61</v>
      </c>
      <c r="J157" s="285">
        <v>59</v>
      </c>
      <c r="K157" s="284">
        <v>79</v>
      </c>
      <c r="L157" s="285">
        <v>77</v>
      </c>
      <c r="M157" s="277">
        <v>40</v>
      </c>
      <c r="N157" s="285">
        <v>64</v>
      </c>
      <c r="O157" s="286">
        <v>37</v>
      </c>
      <c r="P157" s="287">
        <v>55</v>
      </c>
      <c r="Q157" s="288">
        <v>46</v>
      </c>
      <c r="R157" s="285">
        <v>67</v>
      </c>
      <c r="S157" s="277">
        <v>40</v>
      </c>
      <c r="T157" s="287">
        <v>23</v>
      </c>
      <c r="U157" s="288">
        <v>40</v>
      </c>
      <c r="V157" s="398"/>
      <c r="W157" s="289">
        <v>48</v>
      </c>
      <c r="X157" s="290">
        <v>41</v>
      </c>
      <c r="Y157" s="291">
        <v>34</v>
      </c>
      <c r="Z157" s="290">
        <v>37</v>
      </c>
      <c r="AA157" s="289">
        <v>18</v>
      </c>
      <c r="AB157" s="290">
        <f t="shared" si="10"/>
        <v>24</v>
      </c>
      <c r="AC157" s="277">
        <f t="shared" si="12"/>
        <v>96</v>
      </c>
      <c r="AD157" s="293">
        <f t="shared" si="11"/>
        <v>50.083333333333336</v>
      </c>
    </row>
    <row r="158" spans="1:30">
      <c r="A158" s="283">
        <v>624</v>
      </c>
      <c r="B158" s="277" t="s">
        <v>189</v>
      </c>
      <c r="C158" s="277">
        <v>504</v>
      </c>
      <c r="D158" s="378">
        <v>250</v>
      </c>
      <c r="E158" s="277">
        <v>202</v>
      </c>
      <c r="F158" s="378">
        <v>166</v>
      </c>
      <c r="G158" s="277">
        <v>220</v>
      </c>
      <c r="H158" s="285">
        <v>125</v>
      </c>
      <c r="I158" s="194">
        <v>145</v>
      </c>
      <c r="J158" s="285">
        <v>185</v>
      </c>
      <c r="K158" s="284">
        <v>170</v>
      </c>
      <c r="L158" s="285">
        <v>156</v>
      </c>
      <c r="M158" s="277">
        <v>177</v>
      </c>
      <c r="N158" s="285">
        <v>145</v>
      </c>
      <c r="O158" s="286">
        <v>134</v>
      </c>
      <c r="P158" s="287">
        <v>93</v>
      </c>
      <c r="Q158" s="288">
        <v>79</v>
      </c>
      <c r="R158" s="285">
        <v>65</v>
      </c>
      <c r="S158" s="277">
        <v>46</v>
      </c>
      <c r="T158" s="287">
        <v>76</v>
      </c>
      <c r="U158" s="288">
        <v>46</v>
      </c>
      <c r="V158" s="398"/>
      <c r="W158" s="289">
        <v>120</v>
      </c>
      <c r="X158" s="290">
        <v>162</v>
      </c>
      <c r="Y158" s="291">
        <v>68</v>
      </c>
      <c r="Z158" s="290">
        <v>91</v>
      </c>
      <c r="AA158" s="289">
        <v>46</v>
      </c>
      <c r="AB158" s="290">
        <f t="shared" si="10"/>
        <v>24</v>
      </c>
      <c r="AC158" s="277">
        <f t="shared" si="12"/>
        <v>504</v>
      </c>
      <c r="AD158" s="293">
        <f t="shared" si="11"/>
        <v>144.625</v>
      </c>
    </row>
    <row r="159" spans="1:30">
      <c r="A159" s="283">
        <v>626</v>
      </c>
      <c r="B159" s="277" t="s">
        <v>190</v>
      </c>
      <c r="C159" s="277">
        <v>64</v>
      </c>
      <c r="D159" s="378">
        <v>44</v>
      </c>
      <c r="E159" s="277">
        <v>141</v>
      </c>
      <c r="F159" s="378">
        <v>101</v>
      </c>
      <c r="G159" s="277">
        <v>81</v>
      </c>
      <c r="H159" s="285">
        <v>35</v>
      </c>
      <c r="I159" s="194">
        <v>62</v>
      </c>
      <c r="J159" s="285">
        <v>51</v>
      </c>
      <c r="K159" s="284">
        <v>28</v>
      </c>
      <c r="L159" s="285">
        <v>26</v>
      </c>
      <c r="M159" s="277">
        <v>60</v>
      </c>
      <c r="N159" s="285">
        <v>15</v>
      </c>
      <c r="O159" s="286">
        <v>32</v>
      </c>
      <c r="P159" s="287">
        <v>45</v>
      </c>
      <c r="Q159" s="288">
        <v>21</v>
      </c>
      <c r="R159" s="285">
        <v>28</v>
      </c>
      <c r="S159" s="277">
        <v>9</v>
      </c>
      <c r="T159" s="287"/>
      <c r="U159" s="288">
        <v>9</v>
      </c>
      <c r="V159" s="398"/>
      <c r="W159" s="289">
        <v>42</v>
      </c>
      <c r="X159" s="290">
        <v>37</v>
      </c>
      <c r="Y159" s="291">
        <v>21</v>
      </c>
      <c r="Z159" s="290">
        <v>86</v>
      </c>
      <c r="AA159" s="289">
        <v>63</v>
      </c>
      <c r="AB159" s="290">
        <f>COUNTIF(W159:AA159,"&gt;0")+COUNTIF(C159:U159,"&gt;0")</f>
        <v>23</v>
      </c>
      <c r="AC159" s="277">
        <f t="shared" si="12"/>
        <v>141</v>
      </c>
      <c r="AD159" s="293">
        <f t="shared" si="11"/>
        <v>47.869565217391305</v>
      </c>
    </row>
    <row r="160" spans="1:30">
      <c r="A160" s="283">
        <v>627</v>
      </c>
      <c r="B160" s="277" t="s">
        <v>191</v>
      </c>
      <c r="C160" s="277">
        <v>15</v>
      </c>
      <c r="D160" s="378">
        <v>4</v>
      </c>
      <c r="E160" s="277">
        <v>0</v>
      </c>
      <c r="F160" s="378">
        <v>3</v>
      </c>
      <c r="G160" s="277"/>
      <c r="H160" s="285"/>
      <c r="I160" s="194">
        <v>4</v>
      </c>
      <c r="J160" s="285"/>
      <c r="K160" s="284">
        <v>1</v>
      </c>
      <c r="L160" s="285"/>
      <c r="M160" s="277">
        <v>7</v>
      </c>
      <c r="N160" s="285">
        <v>4</v>
      </c>
      <c r="O160" s="286"/>
      <c r="P160" s="287"/>
      <c r="Q160" s="288"/>
      <c r="R160" s="285">
        <v>10</v>
      </c>
      <c r="S160" s="277">
        <v>1</v>
      </c>
      <c r="T160" s="287">
        <v>2</v>
      </c>
      <c r="U160" s="288">
        <v>1</v>
      </c>
      <c r="V160" s="398"/>
      <c r="W160" s="289"/>
      <c r="X160" s="290"/>
      <c r="Y160" s="291">
        <v>1</v>
      </c>
      <c r="Z160" s="292"/>
      <c r="AA160" s="289"/>
      <c r="AB160" s="290">
        <f t="shared" ref="AB160:AB192" si="13">COUNTIF(W160:AA160,"&gt;0")+COUNTIF(C160:U160,"&gt;0")</f>
        <v>12</v>
      </c>
      <c r="AC160" s="277">
        <f t="shared" si="12"/>
        <v>15</v>
      </c>
      <c r="AD160" s="293">
        <f t="shared" si="11"/>
        <v>4.0769230769230766</v>
      </c>
    </row>
    <row r="161" spans="1:30">
      <c r="A161" s="283">
        <v>632</v>
      </c>
      <c r="B161" s="277" t="s">
        <v>192</v>
      </c>
      <c r="C161" s="277">
        <v>695</v>
      </c>
      <c r="D161" s="378">
        <v>99</v>
      </c>
      <c r="E161" s="277">
        <v>381</v>
      </c>
      <c r="F161" s="378">
        <v>947</v>
      </c>
      <c r="G161" s="277">
        <v>321</v>
      </c>
      <c r="H161" s="285">
        <v>567</v>
      </c>
      <c r="I161" s="194">
        <v>152</v>
      </c>
      <c r="J161" s="285">
        <v>161</v>
      </c>
      <c r="K161" s="284">
        <v>1038</v>
      </c>
      <c r="L161" s="285">
        <v>950</v>
      </c>
      <c r="M161" s="277">
        <v>1870</v>
      </c>
      <c r="N161" s="285">
        <v>65</v>
      </c>
      <c r="O161" s="286">
        <v>43</v>
      </c>
      <c r="P161" s="287">
        <v>52</v>
      </c>
      <c r="Q161" s="288">
        <v>42</v>
      </c>
      <c r="R161" s="285">
        <v>77</v>
      </c>
      <c r="S161" s="277">
        <v>237</v>
      </c>
      <c r="T161" s="287">
        <v>17</v>
      </c>
      <c r="U161" s="288">
        <v>237</v>
      </c>
      <c r="V161" s="398"/>
      <c r="W161" s="289">
        <v>387</v>
      </c>
      <c r="X161" s="290">
        <v>45</v>
      </c>
      <c r="Y161" s="291">
        <v>326</v>
      </c>
      <c r="Z161" s="290">
        <v>318</v>
      </c>
      <c r="AA161" s="289">
        <v>374</v>
      </c>
      <c r="AB161" s="290">
        <f t="shared" si="13"/>
        <v>24</v>
      </c>
      <c r="AC161" s="277">
        <f t="shared" si="12"/>
        <v>1870</v>
      </c>
      <c r="AD161" s="293">
        <f t="shared" si="11"/>
        <v>391.70833333333331</v>
      </c>
    </row>
    <row r="162" spans="1:30">
      <c r="A162" s="283">
        <v>634</v>
      </c>
      <c r="B162" s="277" t="s">
        <v>193</v>
      </c>
      <c r="C162" s="277">
        <v>745</v>
      </c>
      <c r="D162" s="378">
        <v>272</v>
      </c>
      <c r="E162" s="277">
        <v>214</v>
      </c>
      <c r="F162" s="378">
        <v>2092</v>
      </c>
      <c r="G162" s="277">
        <v>968</v>
      </c>
      <c r="H162" s="285">
        <v>229</v>
      </c>
      <c r="I162" s="194">
        <v>154</v>
      </c>
      <c r="J162" s="285">
        <v>105</v>
      </c>
      <c r="K162" s="284">
        <v>532</v>
      </c>
      <c r="L162" s="285">
        <v>714</v>
      </c>
      <c r="M162" s="277">
        <v>1522</v>
      </c>
      <c r="N162" s="285">
        <v>241</v>
      </c>
      <c r="O162" s="286">
        <v>44</v>
      </c>
      <c r="P162" s="287">
        <v>48</v>
      </c>
      <c r="Q162" s="288">
        <v>64</v>
      </c>
      <c r="R162" s="285">
        <v>1333</v>
      </c>
      <c r="S162" s="277">
        <v>229</v>
      </c>
      <c r="T162" s="287">
        <v>180</v>
      </c>
      <c r="U162" s="288">
        <v>229</v>
      </c>
      <c r="V162" s="398"/>
      <c r="W162" s="289">
        <v>50</v>
      </c>
      <c r="X162" s="290">
        <v>56</v>
      </c>
      <c r="Y162" s="291">
        <v>1744</v>
      </c>
      <c r="Z162" s="290">
        <v>182</v>
      </c>
      <c r="AA162" s="289">
        <v>441</v>
      </c>
      <c r="AB162" s="290">
        <f t="shared" si="13"/>
        <v>24</v>
      </c>
      <c r="AC162" s="277">
        <f t="shared" si="12"/>
        <v>2092</v>
      </c>
      <c r="AD162" s="293">
        <f t="shared" si="11"/>
        <v>516.16666666666663</v>
      </c>
    </row>
    <row r="163" spans="1:30">
      <c r="A163" s="283">
        <v>636</v>
      </c>
      <c r="B163" s="277" t="s">
        <v>194</v>
      </c>
      <c r="C163" s="277">
        <v>206</v>
      </c>
      <c r="D163" s="378">
        <v>640</v>
      </c>
      <c r="E163" s="277">
        <v>163</v>
      </c>
      <c r="F163" s="378">
        <v>757</v>
      </c>
      <c r="G163" s="277">
        <v>391</v>
      </c>
      <c r="H163" s="285">
        <v>215</v>
      </c>
      <c r="I163" s="194">
        <v>106</v>
      </c>
      <c r="J163" s="285">
        <v>112</v>
      </c>
      <c r="K163" s="284">
        <v>223</v>
      </c>
      <c r="L163" s="285">
        <v>118</v>
      </c>
      <c r="M163" s="277">
        <v>239</v>
      </c>
      <c r="N163" s="285">
        <v>54</v>
      </c>
      <c r="O163" s="286">
        <v>145</v>
      </c>
      <c r="P163" s="287">
        <v>86</v>
      </c>
      <c r="Q163" s="288">
        <v>41</v>
      </c>
      <c r="R163" s="285">
        <v>193</v>
      </c>
      <c r="S163" s="277">
        <v>37</v>
      </c>
      <c r="T163" s="287">
        <v>60</v>
      </c>
      <c r="U163" s="288">
        <v>37</v>
      </c>
      <c r="V163" s="398"/>
      <c r="W163" s="289">
        <v>154</v>
      </c>
      <c r="X163" s="290"/>
      <c r="Y163" s="291">
        <v>144</v>
      </c>
      <c r="Z163" s="290">
        <v>55</v>
      </c>
      <c r="AA163" s="289">
        <v>95</v>
      </c>
      <c r="AB163" s="290">
        <f t="shared" si="13"/>
        <v>23</v>
      </c>
      <c r="AC163" s="277">
        <f t="shared" si="12"/>
        <v>757</v>
      </c>
      <c r="AD163" s="293">
        <f t="shared" si="11"/>
        <v>185.69565217391303</v>
      </c>
    </row>
    <row r="164" spans="1:30">
      <c r="A164" s="283">
        <v>637</v>
      </c>
      <c r="B164" s="277" t="s">
        <v>195</v>
      </c>
      <c r="C164" s="277">
        <v>165</v>
      </c>
      <c r="D164" s="378">
        <v>38</v>
      </c>
      <c r="E164" s="277">
        <v>99</v>
      </c>
      <c r="F164" s="378">
        <v>62</v>
      </c>
      <c r="G164" s="277">
        <v>113</v>
      </c>
      <c r="H164" s="285">
        <v>152</v>
      </c>
      <c r="I164" s="194">
        <v>329</v>
      </c>
      <c r="J164" s="285">
        <v>124</v>
      </c>
      <c r="K164" s="284">
        <v>82</v>
      </c>
      <c r="L164" s="285">
        <v>22</v>
      </c>
      <c r="M164" s="277">
        <v>4</v>
      </c>
      <c r="N164" s="285">
        <v>199</v>
      </c>
      <c r="O164" s="286">
        <v>222</v>
      </c>
      <c r="P164" s="287">
        <v>49</v>
      </c>
      <c r="Q164" s="288">
        <v>62</v>
      </c>
      <c r="R164" s="285">
        <v>527</v>
      </c>
      <c r="S164" s="277">
        <v>36</v>
      </c>
      <c r="T164" s="287">
        <v>54</v>
      </c>
      <c r="U164" s="288">
        <v>36</v>
      </c>
      <c r="V164" s="398"/>
      <c r="W164" s="289">
        <v>187</v>
      </c>
      <c r="X164" s="290">
        <v>53</v>
      </c>
      <c r="Y164" s="291">
        <v>266</v>
      </c>
      <c r="Z164" s="290">
        <v>152</v>
      </c>
      <c r="AA164" s="289">
        <v>103</v>
      </c>
      <c r="AB164" s="290">
        <f t="shared" si="13"/>
        <v>24</v>
      </c>
      <c r="AC164" s="277">
        <f t="shared" si="12"/>
        <v>527</v>
      </c>
      <c r="AD164" s="293">
        <f t="shared" si="11"/>
        <v>130.66666666666666</v>
      </c>
    </row>
    <row r="165" spans="1:30">
      <c r="A165" s="283">
        <v>638</v>
      </c>
      <c r="B165" s="277" t="s">
        <v>196</v>
      </c>
      <c r="C165" s="277">
        <v>541</v>
      </c>
      <c r="D165" s="378">
        <v>80</v>
      </c>
      <c r="E165" s="277">
        <v>230</v>
      </c>
      <c r="F165" s="378">
        <v>110</v>
      </c>
      <c r="G165" s="277">
        <v>256</v>
      </c>
      <c r="H165" s="285">
        <v>131</v>
      </c>
      <c r="I165" s="194">
        <v>537</v>
      </c>
      <c r="J165" s="285">
        <v>202</v>
      </c>
      <c r="K165" s="284">
        <v>128</v>
      </c>
      <c r="L165" s="285">
        <v>213</v>
      </c>
      <c r="M165" s="277">
        <v>102</v>
      </c>
      <c r="N165" s="285">
        <v>703</v>
      </c>
      <c r="O165" s="286">
        <v>361</v>
      </c>
      <c r="P165" s="287">
        <v>699</v>
      </c>
      <c r="Q165" s="288">
        <v>194</v>
      </c>
      <c r="R165" s="285">
        <v>681</v>
      </c>
      <c r="S165" s="277">
        <v>271</v>
      </c>
      <c r="T165" s="287">
        <v>425</v>
      </c>
      <c r="U165" s="288">
        <v>271</v>
      </c>
      <c r="V165" s="398"/>
      <c r="W165" s="289">
        <v>535</v>
      </c>
      <c r="X165" s="290">
        <v>238</v>
      </c>
      <c r="Y165" s="291">
        <v>870</v>
      </c>
      <c r="Z165" s="290">
        <v>354</v>
      </c>
      <c r="AA165" s="289">
        <v>87</v>
      </c>
      <c r="AB165" s="290">
        <f t="shared" si="13"/>
        <v>24</v>
      </c>
      <c r="AC165" s="277">
        <f t="shared" si="12"/>
        <v>870</v>
      </c>
      <c r="AD165" s="293">
        <f t="shared" si="11"/>
        <v>342.45833333333331</v>
      </c>
    </row>
    <row r="166" spans="1:30">
      <c r="A166" s="283">
        <v>640</v>
      </c>
      <c r="B166" s="277" t="s">
        <v>197</v>
      </c>
      <c r="C166" s="277">
        <v>231</v>
      </c>
      <c r="D166" s="378">
        <v>197</v>
      </c>
      <c r="E166" s="277">
        <v>260</v>
      </c>
      <c r="F166" s="378">
        <v>316</v>
      </c>
      <c r="G166" s="277">
        <v>336</v>
      </c>
      <c r="H166" s="285">
        <v>132</v>
      </c>
      <c r="I166" s="194">
        <v>233</v>
      </c>
      <c r="J166" s="285">
        <v>203</v>
      </c>
      <c r="K166" s="284">
        <v>205</v>
      </c>
      <c r="L166" s="285">
        <v>301</v>
      </c>
      <c r="M166" s="277">
        <v>147</v>
      </c>
      <c r="N166" s="285">
        <v>135</v>
      </c>
      <c r="O166" s="286">
        <v>106</v>
      </c>
      <c r="P166" s="287">
        <v>154</v>
      </c>
      <c r="Q166" s="288">
        <v>205</v>
      </c>
      <c r="R166" s="285">
        <v>154</v>
      </c>
      <c r="S166" s="277">
        <v>184</v>
      </c>
      <c r="T166" s="287">
        <v>57</v>
      </c>
      <c r="U166" s="288">
        <v>184</v>
      </c>
      <c r="V166" s="398"/>
      <c r="W166" s="289">
        <v>224</v>
      </c>
      <c r="X166" s="290">
        <v>191</v>
      </c>
      <c r="Y166" s="291">
        <v>579</v>
      </c>
      <c r="Z166" s="290">
        <v>151</v>
      </c>
      <c r="AA166" s="289">
        <v>113</v>
      </c>
      <c r="AB166" s="290">
        <f t="shared" si="13"/>
        <v>24</v>
      </c>
      <c r="AC166" s="277">
        <f t="shared" si="12"/>
        <v>579</v>
      </c>
      <c r="AD166" s="293">
        <f t="shared" si="11"/>
        <v>208.25</v>
      </c>
    </row>
    <row r="167" spans="1:30">
      <c r="A167" s="283">
        <v>640.1</v>
      </c>
      <c r="B167" s="300" t="s">
        <v>198</v>
      </c>
      <c r="C167" s="300">
        <v>385</v>
      </c>
      <c r="D167" s="383">
        <v>137</v>
      </c>
      <c r="E167" s="300">
        <v>0</v>
      </c>
      <c r="F167" s="383">
        <v>0</v>
      </c>
      <c r="G167" s="300">
        <v>40</v>
      </c>
      <c r="H167" s="384">
        <v>45</v>
      </c>
      <c r="I167" s="194"/>
      <c r="J167" s="384">
        <v>30</v>
      </c>
      <c r="K167" s="300">
        <v>222</v>
      </c>
      <c r="L167" s="285"/>
      <c r="M167" s="277"/>
      <c r="N167" s="285"/>
      <c r="O167" s="286"/>
      <c r="P167" s="287"/>
      <c r="Q167" s="288"/>
      <c r="R167" s="285"/>
      <c r="S167" s="277"/>
      <c r="T167" s="287"/>
      <c r="U167" s="288"/>
      <c r="V167" s="398"/>
      <c r="W167" s="289"/>
      <c r="X167" s="290"/>
      <c r="Y167" s="291"/>
      <c r="Z167" s="290"/>
      <c r="AA167" s="289"/>
      <c r="AB167" s="290">
        <f t="shared" si="13"/>
        <v>6</v>
      </c>
      <c r="AC167" s="277">
        <f t="shared" si="12"/>
        <v>385</v>
      </c>
      <c r="AD167" s="293">
        <f t="shared" si="11"/>
        <v>107.375</v>
      </c>
    </row>
    <row r="168" spans="1:30">
      <c r="A168" s="283">
        <v>643</v>
      </c>
      <c r="B168" s="277" t="s">
        <v>199</v>
      </c>
      <c r="C168" s="277">
        <v>23</v>
      </c>
      <c r="D168" s="378">
        <v>9</v>
      </c>
      <c r="E168" s="277">
        <v>16</v>
      </c>
      <c r="F168" s="378">
        <v>15</v>
      </c>
      <c r="G168" s="277">
        <v>23</v>
      </c>
      <c r="H168" s="285">
        <v>29</v>
      </c>
      <c r="I168" s="194">
        <v>18</v>
      </c>
      <c r="J168" s="285">
        <v>23</v>
      </c>
      <c r="K168" s="284">
        <v>24</v>
      </c>
      <c r="L168" s="285">
        <v>22</v>
      </c>
      <c r="M168" s="277">
        <v>21</v>
      </c>
      <c r="N168" s="285">
        <v>19</v>
      </c>
      <c r="O168" s="286">
        <v>10</v>
      </c>
      <c r="P168" s="287">
        <v>28</v>
      </c>
      <c r="Q168" s="288">
        <v>17</v>
      </c>
      <c r="R168" s="285">
        <v>6</v>
      </c>
      <c r="S168" s="277">
        <v>2</v>
      </c>
      <c r="T168" s="287">
        <v>8</v>
      </c>
      <c r="U168" s="288">
        <v>2</v>
      </c>
      <c r="V168" s="398"/>
      <c r="W168" s="289">
        <v>11</v>
      </c>
      <c r="X168" s="290">
        <v>6</v>
      </c>
      <c r="Y168" s="291">
        <v>11</v>
      </c>
      <c r="Z168" s="290">
        <v>5</v>
      </c>
      <c r="AA168" s="289">
        <v>3</v>
      </c>
      <c r="AB168" s="290">
        <f t="shared" si="13"/>
        <v>24</v>
      </c>
      <c r="AC168" s="277">
        <f t="shared" si="12"/>
        <v>29</v>
      </c>
      <c r="AD168" s="293">
        <f t="shared" si="11"/>
        <v>14.625</v>
      </c>
    </row>
    <row r="169" spans="1:30">
      <c r="A169" s="283">
        <v>644</v>
      </c>
      <c r="B169" s="277" t="s">
        <v>200</v>
      </c>
      <c r="C169" s="277">
        <v>16</v>
      </c>
      <c r="D169" s="378">
        <v>4</v>
      </c>
      <c r="E169" s="277">
        <v>33</v>
      </c>
      <c r="F169" s="378">
        <v>35</v>
      </c>
      <c r="G169" s="277">
        <v>24</v>
      </c>
      <c r="H169" s="285">
        <v>22</v>
      </c>
      <c r="I169" s="194">
        <v>15</v>
      </c>
      <c r="J169" s="285">
        <v>39</v>
      </c>
      <c r="K169" s="284">
        <v>13</v>
      </c>
      <c r="L169" s="285">
        <v>29</v>
      </c>
      <c r="M169" s="277">
        <v>32</v>
      </c>
      <c r="N169" s="285">
        <v>55</v>
      </c>
      <c r="O169" s="286">
        <v>75</v>
      </c>
      <c r="P169" s="287">
        <v>17</v>
      </c>
      <c r="Q169" s="288">
        <v>6</v>
      </c>
      <c r="R169" s="285">
        <v>54</v>
      </c>
      <c r="S169" s="277">
        <v>13</v>
      </c>
      <c r="T169" s="287">
        <v>16</v>
      </c>
      <c r="U169" s="288">
        <v>13</v>
      </c>
      <c r="V169" s="398"/>
      <c r="W169" s="289">
        <v>17</v>
      </c>
      <c r="X169" s="290">
        <v>10</v>
      </c>
      <c r="Y169" s="291">
        <v>7</v>
      </c>
      <c r="Z169" s="290">
        <v>10</v>
      </c>
      <c r="AA169" s="289">
        <v>1</v>
      </c>
      <c r="AB169" s="290">
        <f t="shared" si="13"/>
        <v>24</v>
      </c>
      <c r="AC169" s="277">
        <f t="shared" si="12"/>
        <v>75</v>
      </c>
      <c r="AD169" s="293">
        <f t="shared" si="11"/>
        <v>23.166666666666668</v>
      </c>
    </row>
    <row r="170" spans="1:30">
      <c r="A170" s="283">
        <v>651</v>
      </c>
      <c r="B170" s="277" t="s">
        <v>201</v>
      </c>
      <c r="C170" s="277">
        <v>8</v>
      </c>
      <c r="D170" s="378">
        <v>5</v>
      </c>
      <c r="E170" s="277">
        <v>12</v>
      </c>
      <c r="F170" s="378">
        <v>0</v>
      </c>
      <c r="G170" s="277">
        <v>4</v>
      </c>
      <c r="H170" s="285">
        <v>9</v>
      </c>
      <c r="I170" s="194">
        <v>21</v>
      </c>
      <c r="J170" s="285">
        <v>10</v>
      </c>
      <c r="K170" s="284">
        <v>11</v>
      </c>
      <c r="L170" s="285">
        <v>2</v>
      </c>
      <c r="M170" s="277">
        <v>23</v>
      </c>
      <c r="N170" s="285">
        <v>9</v>
      </c>
      <c r="O170" s="286">
        <v>4</v>
      </c>
      <c r="P170" s="287"/>
      <c r="Q170" s="288"/>
      <c r="R170" s="285">
        <v>5</v>
      </c>
      <c r="S170" s="277">
        <v>1</v>
      </c>
      <c r="T170" s="287">
        <v>1</v>
      </c>
      <c r="U170" s="288">
        <v>1</v>
      </c>
      <c r="V170" s="398"/>
      <c r="W170" s="289">
        <v>4</v>
      </c>
      <c r="X170" s="290">
        <v>6</v>
      </c>
      <c r="Y170" s="291">
        <v>5</v>
      </c>
      <c r="Z170" s="290">
        <v>6</v>
      </c>
      <c r="AA170" s="289">
        <v>4</v>
      </c>
      <c r="AB170" s="290">
        <f t="shared" si="13"/>
        <v>21</v>
      </c>
      <c r="AC170" s="277">
        <f t="shared" si="12"/>
        <v>23</v>
      </c>
      <c r="AD170" s="293">
        <f t="shared" si="11"/>
        <v>6.8636363636363633</v>
      </c>
    </row>
    <row r="171" spans="1:30">
      <c r="A171" s="283">
        <v>655</v>
      </c>
      <c r="B171" s="277" t="s">
        <v>202</v>
      </c>
      <c r="C171" s="277">
        <v>28</v>
      </c>
      <c r="D171" s="378">
        <v>33</v>
      </c>
      <c r="E171" s="277">
        <v>17</v>
      </c>
      <c r="F171" s="378">
        <v>42</v>
      </c>
      <c r="G171" s="277">
        <v>5</v>
      </c>
      <c r="H171" s="285">
        <v>10</v>
      </c>
      <c r="I171" s="194">
        <v>18</v>
      </c>
      <c r="J171" s="285">
        <v>2</v>
      </c>
      <c r="K171" s="284">
        <v>23</v>
      </c>
      <c r="L171" s="285">
        <v>18</v>
      </c>
      <c r="M171" s="277">
        <v>11</v>
      </c>
      <c r="N171" s="285">
        <v>3</v>
      </c>
      <c r="O171" s="286">
        <v>9</v>
      </c>
      <c r="P171" s="287">
        <v>12</v>
      </c>
      <c r="Q171" s="288">
        <v>20</v>
      </c>
      <c r="R171" s="285">
        <v>17</v>
      </c>
      <c r="S171" s="277">
        <v>1</v>
      </c>
      <c r="T171" s="287">
        <v>6</v>
      </c>
      <c r="U171" s="288">
        <v>1</v>
      </c>
      <c r="V171" s="398"/>
      <c r="W171" s="289">
        <v>19</v>
      </c>
      <c r="X171" s="290">
        <v>15</v>
      </c>
      <c r="Y171" s="291">
        <v>12</v>
      </c>
      <c r="Z171" s="290">
        <v>13</v>
      </c>
      <c r="AA171" s="289">
        <v>6</v>
      </c>
      <c r="AB171" s="290">
        <f t="shared" si="13"/>
        <v>24</v>
      </c>
      <c r="AC171" s="277">
        <f t="shared" si="12"/>
        <v>42</v>
      </c>
      <c r="AD171" s="293">
        <f t="shared" si="11"/>
        <v>14.208333333333334</v>
      </c>
    </row>
    <row r="172" spans="1:30">
      <c r="A172" s="283">
        <v>656</v>
      </c>
      <c r="B172" s="277" t="s">
        <v>203</v>
      </c>
      <c r="C172" s="277">
        <v>10</v>
      </c>
      <c r="D172" s="378">
        <v>1</v>
      </c>
      <c r="E172" s="277">
        <v>1</v>
      </c>
      <c r="F172" s="378">
        <v>2</v>
      </c>
      <c r="G172" s="277">
        <v>9</v>
      </c>
      <c r="H172" s="285">
        <v>5</v>
      </c>
      <c r="I172" s="194">
        <v>1</v>
      </c>
      <c r="J172" s="285">
        <v>5</v>
      </c>
      <c r="K172" s="284">
        <v>2</v>
      </c>
      <c r="L172" s="285">
        <v>9</v>
      </c>
      <c r="M172" s="277">
        <v>3</v>
      </c>
      <c r="N172" s="285">
        <v>6</v>
      </c>
      <c r="O172" s="286">
        <v>2</v>
      </c>
      <c r="P172" s="287">
        <v>11</v>
      </c>
      <c r="Q172" s="288">
        <v>3</v>
      </c>
      <c r="R172" s="285">
        <v>1</v>
      </c>
      <c r="S172" s="277"/>
      <c r="T172" s="287">
        <v>1</v>
      </c>
      <c r="U172" s="288">
        <v>3</v>
      </c>
      <c r="V172" s="398"/>
      <c r="W172" s="289"/>
      <c r="X172" s="290">
        <v>3</v>
      </c>
      <c r="Y172" s="291">
        <v>6</v>
      </c>
      <c r="Z172" s="292"/>
      <c r="AA172" s="289"/>
      <c r="AB172" s="290">
        <f t="shared" si="13"/>
        <v>20</v>
      </c>
      <c r="AC172" s="277">
        <f t="shared" si="12"/>
        <v>11</v>
      </c>
      <c r="AD172" s="293">
        <f t="shared" si="11"/>
        <v>4.2</v>
      </c>
    </row>
    <row r="173" spans="1:30">
      <c r="A173" s="283">
        <v>657</v>
      </c>
      <c r="B173" s="277" t="s">
        <v>204</v>
      </c>
      <c r="C173" s="277">
        <v>8</v>
      </c>
      <c r="D173" s="378">
        <v>4</v>
      </c>
      <c r="E173" s="277">
        <v>4</v>
      </c>
      <c r="F173" s="378">
        <v>6</v>
      </c>
      <c r="G173" s="277">
        <v>3</v>
      </c>
      <c r="H173" s="285">
        <v>2</v>
      </c>
      <c r="I173" s="194">
        <v>6</v>
      </c>
      <c r="J173" s="285">
        <v>8</v>
      </c>
      <c r="K173" s="284">
        <v>4</v>
      </c>
      <c r="L173" s="285">
        <v>2</v>
      </c>
      <c r="M173" s="277">
        <v>8</v>
      </c>
      <c r="N173" s="285">
        <v>8</v>
      </c>
      <c r="O173" s="286">
        <v>1</v>
      </c>
      <c r="P173" s="287">
        <v>3</v>
      </c>
      <c r="Q173" s="288"/>
      <c r="R173" s="285">
        <v>2</v>
      </c>
      <c r="S173" s="277">
        <v>4</v>
      </c>
      <c r="T173" s="287">
        <v>4</v>
      </c>
      <c r="U173" s="288">
        <v>4</v>
      </c>
      <c r="V173" s="398"/>
      <c r="W173" s="289"/>
      <c r="X173" s="290">
        <v>4</v>
      </c>
      <c r="Y173" s="291"/>
      <c r="Z173" s="290">
        <v>3</v>
      </c>
      <c r="AA173" s="289">
        <v>1</v>
      </c>
      <c r="AB173" s="290">
        <f t="shared" si="13"/>
        <v>21</v>
      </c>
      <c r="AC173" s="277">
        <f>MAX(C173:AA173)</f>
        <v>8</v>
      </c>
      <c r="AD173" s="293">
        <f t="shared" si="11"/>
        <v>4.2380952380952381</v>
      </c>
    </row>
    <row r="174" spans="1:30">
      <c r="A174" s="283">
        <v>658</v>
      </c>
      <c r="B174" s="277" t="s">
        <v>205</v>
      </c>
      <c r="C174" s="277">
        <v>4</v>
      </c>
      <c r="D174" s="378">
        <v>0</v>
      </c>
      <c r="E174" s="277">
        <v>2</v>
      </c>
      <c r="F174" s="378">
        <v>2</v>
      </c>
      <c r="G174" s="277">
        <v>3</v>
      </c>
      <c r="H174" s="285">
        <v>8</v>
      </c>
      <c r="I174" s="194">
        <v>9</v>
      </c>
      <c r="J174" s="285"/>
      <c r="K174" s="284"/>
      <c r="L174" s="285">
        <v>5</v>
      </c>
      <c r="M174" s="277">
        <v>1</v>
      </c>
      <c r="N174" s="285">
        <v>14</v>
      </c>
      <c r="O174" s="286">
        <v>1</v>
      </c>
      <c r="P174" s="295"/>
      <c r="Q174" s="277"/>
      <c r="R174" s="285"/>
      <c r="S174" s="277">
        <v>2</v>
      </c>
      <c r="T174" s="287"/>
      <c r="U174" s="288">
        <v>2</v>
      </c>
      <c r="V174" s="398"/>
      <c r="W174" s="289">
        <v>1</v>
      </c>
      <c r="X174" s="290">
        <v>4</v>
      </c>
      <c r="Y174" s="291">
        <v>7</v>
      </c>
      <c r="Z174" s="290">
        <v>8</v>
      </c>
      <c r="AA174" s="289"/>
      <c r="AB174" s="290">
        <f t="shared" si="13"/>
        <v>16</v>
      </c>
      <c r="AC174" s="277">
        <f t="shared" ref="AC174:AC191" si="14">MAX(C174:AA174)</f>
        <v>14</v>
      </c>
      <c r="AD174" s="293">
        <f t="shared" si="11"/>
        <v>4.2941176470588234</v>
      </c>
    </row>
    <row r="175" spans="1:30">
      <c r="A175" s="283">
        <v>660</v>
      </c>
      <c r="B175" s="277" t="s">
        <v>206</v>
      </c>
      <c r="C175" s="277">
        <v>0</v>
      </c>
      <c r="D175" s="378">
        <v>0</v>
      </c>
      <c r="E175" s="277">
        <v>0</v>
      </c>
      <c r="F175" s="378">
        <v>1</v>
      </c>
      <c r="G175" s="277"/>
      <c r="H175" s="285"/>
      <c r="I175" s="194"/>
      <c r="J175" s="285">
        <v>2</v>
      </c>
      <c r="K175" s="284"/>
      <c r="L175" s="285">
        <v>2</v>
      </c>
      <c r="M175" s="277"/>
      <c r="N175" s="285"/>
      <c r="O175" s="286"/>
      <c r="P175" s="287">
        <v>1</v>
      </c>
      <c r="Q175" s="288"/>
      <c r="R175" s="285">
        <v>1</v>
      </c>
      <c r="S175" s="277">
        <v>2</v>
      </c>
      <c r="T175" s="287"/>
      <c r="U175" s="288">
        <v>2</v>
      </c>
      <c r="V175" s="398"/>
      <c r="W175" s="289"/>
      <c r="X175" s="290"/>
      <c r="Y175" s="291"/>
      <c r="Z175" s="290">
        <v>3</v>
      </c>
      <c r="AA175" s="289"/>
      <c r="AB175" s="290">
        <f t="shared" si="13"/>
        <v>8</v>
      </c>
      <c r="AC175" s="277">
        <f t="shared" si="14"/>
        <v>3</v>
      </c>
      <c r="AD175" s="293">
        <f t="shared" si="11"/>
        <v>1.2727272727272727</v>
      </c>
    </row>
    <row r="176" spans="1:30">
      <c r="A176" s="283">
        <v>662</v>
      </c>
      <c r="B176" s="277" t="s">
        <v>207</v>
      </c>
      <c r="C176" s="277">
        <v>21</v>
      </c>
      <c r="D176" s="378">
        <v>12</v>
      </c>
      <c r="E176" s="277">
        <v>24</v>
      </c>
      <c r="F176" s="378">
        <v>38</v>
      </c>
      <c r="G176" s="277">
        <v>45</v>
      </c>
      <c r="H176" s="285">
        <v>30</v>
      </c>
      <c r="I176" s="194">
        <v>39</v>
      </c>
      <c r="J176" s="285">
        <v>14</v>
      </c>
      <c r="K176" s="284">
        <v>14</v>
      </c>
      <c r="L176" s="285">
        <v>17</v>
      </c>
      <c r="M176" s="277">
        <v>27</v>
      </c>
      <c r="N176" s="285">
        <v>18</v>
      </c>
      <c r="O176" s="286">
        <v>22</v>
      </c>
      <c r="P176" s="287">
        <v>5</v>
      </c>
      <c r="Q176" s="288">
        <v>2</v>
      </c>
      <c r="R176" s="285">
        <v>7</v>
      </c>
      <c r="S176" s="277">
        <v>7</v>
      </c>
      <c r="T176" s="287">
        <v>13</v>
      </c>
      <c r="U176" s="288">
        <v>7</v>
      </c>
      <c r="V176" s="398"/>
      <c r="W176" s="289">
        <v>51</v>
      </c>
      <c r="X176" s="290">
        <v>38</v>
      </c>
      <c r="Y176" s="291">
        <v>17</v>
      </c>
      <c r="Z176" s="290">
        <v>33</v>
      </c>
      <c r="AA176" s="289">
        <v>14</v>
      </c>
      <c r="AB176" s="290">
        <f t="shared" si="13"/>
        <v>24</v>
      </c>
      <c r="AC176" s="277">
        <f t="shared" si="14"/>
        <v>51</v>
      </c>
      <c r="AD176" s="293">
        <f>AVERAGE(C176:AA176)</f>
        <v>21.458333333333332</v>
      </c>
    </row>
    <row r="177" spans="1:30">
      <c r="A177" s="283">
        <v>663</v>
      </c>
      <c r="B177" s="277" t="s">
        <v>208</v>
      </c>
      <c r="C177" s="277">
        <v>9</v>
      </c>
      <c r="D177" s="378">
        <v>10</v>
      </c>
      <c r="E177" s="277">
        <v>8</v>
      </c>
      <c r="F177" s="378">
        <v>9</v>
      </c>
      <c r="G177" s="277">
        <v>1</v>
      </c>
      <c r="H177" s="285">
        <v>1</v>
      </c>
      <c r="I177" s="194">
        <v>8</v>
      </c>
      <c r="J177" s="285">
        <v>1</v>
      </c>
      <c r="K177" s="284"/>
      <c r="L177" s="285">
        <v>1</v>
      </c>
      <c r="M177" s="277"/>
      <c r="N177" s="285">
        <v>12</v>
      </c>
      <c r="O177" s="286">
        <v>6</v>
      </c>
      <c r="P177" s="287">
        <v>6</v>
      </c>
      <c r="Q177" s="288">
        <v>2</v>
      </c>
      <c r="R177" s="285">
        <v>3</v>
      </c>
      <c r="S177" s="277">
        <v>6</v>
      </c>
      <c r="T177" s="287">
        <v>2</v>
      </c>
      <c r="U177" s="288">
        <v>6</v>
      </c>
      <c r="V177" s="398"/>
      <c r="W177" s="289">
        <v>10</v>
      </c>
      <c r="X177" s="290">
        <v>10</v>
      </c>
      <c r="Y177" s="291">
        <v>5</v>
      </c>
      <c r="Z177" s="290">
        <v>23</v>
      </c>
      <c r="AA177" s="289">
        <v>3</v>
      </c>
      <c r="AB177" s="290">
        <f t="shared" si="13"/>
        <v>22</v>
      </c>
      <c r="AC177" s="277">
        <f t="shared" si="14"/>
        <v>23</v>
      </c>
      <c r="AD177" s="293">
        <f t="shared" si="11"/>
        <v>6.4545454545454541</v>
      </c>
    </row>
    <row r="178" spans="1:30">
      <c r="A178" s="283">
        <v>665</v>
      </c>
      <c r="B178" s="277" t="s">
        <v>209</v>
      </c>
      <c r="C178" s="277">
        <v>4</v>
      </c>
      <c r="D178" s="378">
        <v>2</v>
      </c>
      <c r="E178" s="277">
        <v>8</v>
      </c>
      <c r="F178" s="378">
        <v>2</v>
      </c>
      <c r="G178" s="277">
        <v>2</v>
      </c>
      <c r="H178" s="285">
        <v>2</v>
      </c>
      <c r="I178" s="194">
        <v>12</v>
      </c>
      <c r="J178" s="285">
        <v>2</v>
      </c>
      <c r="K178" s="284">
        <v>5</v>
      </c>
      <c r="L178" s="285">
        <v>4</v>
      </c>
      <c r="M178" s="277">
        <v>9</v>
      </c>
      <c r="N178" s="285">
        <v>10</v>
      </c>
      <c r="O178" s="286">
        <v>12</v>
      </c>
      <c r="P178" s="287">
        <v>9</v>
      </c>
      <c r="Q178" s="288">
        <v>19</v>
      </c>
      <c r="R178" s="285">
        <v>21</v>
      </c>
      <c r="S178" s="277">
        <v>5</v>
      </c>
      <c r="T178" s="287">
        <v>7</v>
      </c>
      <c r="U178" s="288">
        <v>5</v>
      </c>
      <c r="V178" s="398"/>
      <c r="W178" s="289">
        <v>32</v>
      </c>
      <c r="X178" s="290">
        <v>15</v>
      </c>
      <c r="Y178" s="291">
        <v>13</v>
      </c>
      <c r="Z178" s="290">
        <v>8</v>
      </c>
      <c r="AA178" s="289">
        <v>2</v>
      </c>
      <c r="AB178" s="290">
        <f t="shared" si="13"/>
        <v>24</v>
      </c>
      <c r="AC178" s="277">
        <f t="shared" si="14"/>
        <v>32</v>
      </c>
      <c r="AD178" s="293">
        <f t="shared" si="11"/>
        <v>8.75</v>
      </c>
    </row>
    <row r="179" spans="1:30">
      <c r="A179" s="283">
        <v>666</v>
      </c>
      <c r="B179" s="277" t="s">
        <v>210</v>
      </c>
      <c r="C179" s="277">
        <v>20</v>
      </c>
      <c r="D179" s="378">
        <v>28</v>
      </c>
      <c r="E179" s="277">
        <v>45</v>
      </c>
      <c r="F179" s="378">
        <v>23</v>
      </c>
      <c r="G179" s="277">
        <v>22</v>
      </c>
      <c r="H179" s="285">
        <v>12</v>
      </c>
      <c r="I179" s="194">
        <v>24</v>
      </c>
      <c r="J179" s="285">
        <v>25</v>
      </c>
      <c r="K179" s="284">
        <v>16</v>
      </c>
      <c r="L179" s="285">
        <v>44</v>
      </c>
      <c r="M179" s="277">
        <v>16</v>
      </c>
      <c r="N179" s="285">
        <v>70</v>
      </c>
      <c r="O179" s="286">
        <v>40</v>
      </c>
      <c r="P179" s="287">
        <v>40</v>
      </c>
      <c r="Q179" s="288">
        <v>5</v>
      </c>
      <c r="R179" s="285">
        <v>5</v>
      </c>
      <c r="S179" s="277">
        <v>23</v>
      </c>
      <c r="T179" s="287">
        <v>21</v>
      </c>
      <c r="U179" s="288">
        <v>23</v>
      </c>
      <c r="V179" s="398"/>
      <c r="W179" s="289">
        <v>34</v>
      </c>
      <c r="X179" s="290">
        <v>7</v>
      </c>
      <c r="Y179" s="291">
        <v>10</v>
      </c>
      <c r="Z179" s="290">
        <v>66</v>
      </c>
      <c r="AA179" s="289">
        <v>2</v>
      </c>
      <c r="AB179" s="290">
        <f t="shared" si="13"/>
        <v>24</v>
      </c>
      <c r="AC179" s="277">
        <f t="shared" si="14"/>
        <v>70</v>
      </c>
      <c r="AD179" s="293">
        <f t="shared" si="11"/>
        <v>25.875</v>
      </c>
    </row>
    <row r="180" spans="1:30">
      <c r="A180" s="283">
        <v>669</v>
      </c>
      <c r="B180" s="277" t="s">
        <v>211</v>
      </c>
      <c r="C180" s="277">
        <v>0</v>
      </c>
      <c r="D180" s="378">
        <v>0</v>
      </c>
      <c r="E180" s="277">
        <v>0</v>
      </c>
      <c r="F180" s="378">
        <v>0</v>
      </c>
      <c r="G180" s="277"/>
      <c r="H180" s="285">
        <v>1</v>
      </c>
      <c r="I180" s="194"/>
      <c r="J180" s="285"/>
      <c r="K180" s="284">
        <v>1</v>
      </c>
      <c r="L180" s="285"/>
      <c r="M180" s="277">
        <v>1</v>
      </c>
      <c r="N180" s="285"/>
      <c r="O180" s="286">
        <v>1</v>
      </c>
      <c r="P180" s="287"/>
      <c r="Q180" s="288">
        <v>1</v>
      </c>
      <c r="R180" s="285"/>
      <c r="S180" s="277">
        <v>2</v>
      </c>
      <c r="T180" s="287"/>
      <c r="U180" s="288">
        <v>2</v>
      </c>
      <c r="V180" s="398"/>
      <c r="W180" s="289">
        <v>1</v>
      </c>
      <c r="X180" s="290"/>
      <c r="Y180" s="291"/>
      <c r="Z180" s="290">
        <v>1</v>
      </c>
      <c r="AA180" s="289"/>
      <c r="AB180" s="290">
        <f t="shared" si="13"/>
        <v>9</v>
      </c>
      <c r="AC180" s="277">
        <f t="shared" si="14"/>
        <v>2</v>
      </c>
      <c r="AD180" s="293">
        <f>AVERAGE(C180:AA180)</f>
        <v>0.84615384615384615</v>
      </c>
    </row>
    <row r="181" spans="1:30">
      <c r="A181" s="283">
        <v>670</v>
      </c>
      <c r="B181" s="277" t="s">
        <v>212</v>
      </c>
      <c r="C181" s="277">
        <v>2</v>
      </c>
      <c r="D181" s="378">
        <v>0</v>
      </c>
      <c r="E181" s="277">
        <v>2</v>
      </c>
      <c r="F181" s="378">
        <v>5</v>
      </c>
      <c r="G181" s="277">
        <v>1</v>
      </c>
      <c r="H181" s="285">
        <v>1</v>
      </c>
      <c r="I181" s="194"/>
      <c r="J181" s="285"/>
      <c r="K181" s="284">
        <v>1</v>
      </c>
      <c r="L181" s="285"/>
      <c r="M181" s="277">
        <v>3</v>
      </c>
      <c r="N181" s="285">
        <v>3</v>
      </c>
      <c r="O181" s="286">
        <v>3</v>
      </c>
      <c r="P181" s="287"/>
      <c r="Q181" s="288"/>
      <c r="R181" s="285">
        <v>1</v>
      </c>
      <c r="S181" s="277"/>
      <c r="T181" s="287">
        <v>1</v>
      </c>
      <c r="U181" s="288"/>
      <c r="V181" s="398"/>
      <c r="W181" s="289"/>
      <c r="X181" s="290"/>
      <c r="Y181" s="291"/>
      <c r="Z181" s="290">
        <v>4</v>
      </c>
      <c r="AA181" s="289"/>
      <c r="AB181" s="290">
        <f t="shared" si="13"/>
        <v>12</v>
      </c>
      <c r="AC181" s="277">
        <f t="shared" si="14"/>
        <v>5</v>
      </c>
      <c r="AD181" s="293">
        <f t="shared" ref="AD181:AD220" si="15">AVERAGE(C181:AA181)</f>
        <v>2.0769230769230771</v>
      </c>
    </row>
    <row r="182" spans="1:30">
      <c r="A182" s="283">
        <v>672</v>
      </c>
      <c r="B182" s="277" t="s">
        <v>213</v>
      </c>
      <c r="C182" s="277">
        <v>0</v>
      </c>
      <c r="D182" s="378">
        <v>1</v>
      </c>
      <c r="E182" s="277">
        <v>0</v>
      </c>
      <c r="F182" s="378">
        <v>0</v>
      </c>
      <c r="G182" s="277"/>
      <c r="H182" s="285"/>
      <c r="I182" s="194"/>
      <c r="J182" s="285"/>
      <c r="K182" s="284"/>
      <c r="L182" s="285"/>
      <c r="M182" s="277"/>
      <c r="N182" s="285"/>
      <c r="O182" s="286">
        <v>30</v>
      </c>
      <c r="P182" s="287">
        <v>10</v>
      </c>
      <c r="Q182" s="288"/>
      <c r="R182" s="285">
        <v>10</v>
      </c>
      <c r="S182" s="277">
        <v>1</v>
      </c>
      <c r="T182" s="287"/>
      <c r="U182" s="288">
        <v>1</v>
      </c>
      <c r="V182" s="398"/>
      <c r="W182" s="289"/>
      <c r="X182" s="290"/>
      <c r="Y182" s="291"/>
      <c r="Z182" s="292"/>
      <c r="AA182" s="289"/>
      <c r="AB182" s="290">
        <f t="shared" si="13"/>
        <v>6</v>
      </c>
      <c r="AC182" s="277">
        <f t="shared" si="14"/>
        <v>30</v>
      </c>
      <c r="AD182" s="293">
        <f t="shared" si="15"/>
        <v>5.8888888888888893</v>
      </c>
    </row>
    <row r="183" spans="1:30">
      <c r="A183" s="283">
        <v>673</v>
      </c>
      <c r="B183" s="277" t="s">
        <v>214</v>
      </c>
      <c r="C183" s="277">
        <v>13</v>
      </c>
      <c r="D183" s="378">
        <v>5</v>
      </c>
      <c r="E183" s="277">
        <v>16</v>
      </c>
      <c r="F183" s="378">
        <v>10</v>
      </c>
      <c r="G183" s="277">
        <v>19</v>
      </c>
      <c r="H183" s="285">
        <v>58</v>
      </c>
      <c r="I183" s="194">
        <v>29</v>
      </c>
      <c r="J183" s="285">
        <v>81</v>
      </c>
      <c r="K183" s="284">
        <v>11</v>
      </c>
      <c r="L183" s="285">
        <v>91</v>
      </c>
      <c r="M183" s="277">
        <v>12</v>
      </c>
      <c r="N183" s="285">
        <v>103</v>
      </c>
      <c r="O183" s="286">
        <v>94</v>
      </c>
      <c r="P183" s="287">
        <v>53</v>
      </c>
      <c r="Q183" s="288">
        <v>5</v>
      </c>
      <c r="R183" s="285">
        <v>4</v>
      </c>
      <c r="S183" s="277">
        <v>7</v>
      </c>
      <c r="T183" s="287">
        <v>26</v>
      </c>
      <c r="U183" s="288">
        <v>7</v>
      </c>
      <c r="V183" s="398"/>
      <c r="W183" s="289">
        <v>6</v>
      </c>
      <c r="X183" s="290">
        <v>7</v>
      </c>
      <c r="Y183" s="291">
        <v>3</v>
      </c>
      <c r="Z183" s="290">
        <v>9</v>
      </c>
      <c r="AA183" s="289">
        <v>1</v>
      </c>
      <c r="AB183" s="290">
        <f t="shared" si="13"/>
        <v>24</v>
      </c>
      <c r="AC183" s="277">
        <f t="shared" si="14"/>
        <v>103</v>
      </c>
      <c r="AD183" s="293">
        <f t="shared" si="15"/>
        <v>27.916666666666668</v>
      </c>
    </row>
    <row r="184" spans="1:30">
      <c r="A184" s="283">
        <v>682</v>
      </c>
      <c r="B184" s="277" t="s">
        <v>215</v>
      </c>
      <c r="C184" s="277">
        <v>84</v>
      </c>
      <c r="D184" s="378">
        <v>72</v>
      </c>
      <c r="E184" s="277">
        <v>59</v>
      </c>
      <c r="F184" s="378">
        <v>67</v>
      </c>
      <c r="G184" s="277">
        <v>54</v>
      </c>
      <c r="H184" s="285">
        <v>50</v>
      </c>
      <c r="I184" s="194">
        <v>53</v>
      </c>
      <c r="J184" s="285">
        <v>55</v>
      </c>
      <c r="K184" s="284">
        <v>28</v>
      </c>
      <c r="L184" s="285">
        <v>85</v>
      </c>
      <c r="M184" s="277">
        <v>44</v>
      </c>
      <c r="N184" s="285">
        <v>78</v>
      </c>
      <c r="O184" s="286">
        <v>73</v>
      </c>
      <c r="P184" s="287">
        <v>42</v>
      </c>
      <c r="Q184" s="288">
        <v>41</v>
      </c>
      <c r="R184" s="285">
        <v>22</v>
      </c>
      <c r="S184" s="277">
        <v>16</v>
      </c>
      <c r="T184" s="287">
        <v>25</v>
      </c>
      <c r="U184" s="288">
        <v>16</v>
      </c>
      <c r="V184" s="398"/>
      <c r="W184" s="289">
        <v>50</v>
      </c>
      <c r="X184" s="290">
        <v>11</v>
      </c>
      <c r="Y184" s="291">
        <v>23</v>
      </c>
      <c r="Z184" s="290">
        <v>42</v>
      </c>
      <c r="AA184" s="289">
        <v>30</v>
      </c>
      <c r="AB184" s="290">
        <f t="shared" si="13"/>
        <v>24</v>
      </c>
      <c r="AC184" s="277">
        <f t="shared" si="14"/>
        <v>85</v>
      </c>
      <c r="AD184" s="293">
        <f t="shared" si="15"/>
        <v>46.666666666666664</v>
      </c>
    </row>
    <row r="185" spans="1:30">
      <c r="A185" s="283">
        <v>699</v>
      </c>
      <c r="B185" s="277" t="s">
        <v>216</v>
      </c>
      <c r="C185" s="277">
        <v>0</v>
      </c>
      <c r="D185" s="378">
        <v>0</v>
      </c>
      <c r="E185" s="277">
        <v>0</v>
      </c>
      <c r="F185" s="378">
        <v>0</v>
      </c>
      <c r="G185" s="277"/>
      <c r="H185" s="285"/>
      <c r="I185" s="194"/>
      <c r="J185" s="285"/>
      <c r="K185" s="284"/>
      <c r="L185" s="285"/>
      <c r="M185" s="277"/>
      <c r="N185" s="285"/>
      <c r="O185" s="286"/>
      <c r="P185" s="295"/>
      <c r="Q185" s="277"/>
      <c r="R185" s="285"/>
      <c r="S185" s="277">
        <v>1</v>
      </c>
      <c r="T185" s="287"/>
      <c r="U185" s="288">
        <v>1</v>
      </c>
      <c r="V185" s="398"/>
      <c r="W185" s="289"/>
      <c r="X185" s="290"/>
      <c r="Y185" s="291"/>
      <c r="Z185" s="290">
        <v>1</v>
      </c>
      <c r="AA185" s="289"/>
      <c r="AB185" s="290">
        <f t="shared" si="13"/>
        <v>3</v>
      </c>
      <c r="AC185" s="277">
        <f t="shared" si="14"/>
        <v>1</v>
      </c>
      <c r="AD185" s="293">
        <f t="shared" si="15"/>
        <v>0.42857142857142855</v>
      </c>
    </row>
    <row r="186" spans="1:30">
      <c r="A186" s="283">
        <v>700</v>
      </c>
      <c r="B186" s="277" t="s">
        <v>217</v>
      </c>
      <c r="C186" s="277">
        <v>59</v>
      </c>
      <c r="D186" s="378">
        <v>26</v>
      </c>
      <c r="E186" s="277">
        <v>25</v>
      </c>
      <c r="F186" s="378">
        <v>41</v>
      </c>
      <c r="G186" s="277">
        <v>25</v>
      </c>
      <c r="H186" s="285">
        <v>8</v>
      </c>
      <c r="I186" s="194">
        <v>2</v>
      </c>
      <c r="J186" s="285">
        <v>7</v>
      </c>
      <c r="K186" s="284">
        <v>19</v>
      </c>
      <c r="L186" s="285">
        <v>19</v>
      </c>
      <c r="M186" s="277">
        <v>14</v>
      </c>
      <c r="N186" s="285">
        <v>12</v>
      </c>
      <c r="O186" s="286">
        <v>27</v>
      </c>
      <c r="P186" s="287">
        <v>15</v>
      </c>
      <c r="Q186" s="288">
        <v>19</v>
      </c>
      <c r="R186" s="285">
        <v>16</v>
      </c>
      <c r="S186" s="277">
        <v>15</v>
      </c>
      <c r="T186" s="287">
        <v>23</v>
      </c>
      <c r="U186" s="288">
        <v>15</v>
      </c>
      <c r="V186" s="398"/>
      <c r="W186" s="289">
        <v>15</v>
      </c>
      <c r="X186" s="290">
        <v>7</v>
      </c>
      <c r="Y186" s="291">
        <v>2</v>
      </c>
      <c r="Z186" s="290">
        <v>18</v>
      </c>
      <c r="AA186" s="289">
        <v>1</v>
      </c>
      <c r="AB186" s="290">
        <f t="shared" si="13"/>
        <v>24</v>
      </c>
      <c r="AC186" s="277">
        <f t="shared" si="14"/>
        <v>59</v>
      </c>
      <c r="AD186" s="293">
        <f t="shared" si="15"/>
        <v>17.916666666666668</v>
      </c>
    </row>
    <row r="187" spans="1:30">
      <c r="A187" s="283">
        <v>701</v>
      </c>
      <c r="B187" s="277" t="s">
        <v>218</v>
      </c>
      <c r="C187" s="277">
        <v>99</v>
      </c>
      <c r="D187" s="378">
        <v>83</v>
      </c>
      <c r="E187" s="277">
        <v>120</v>
      </c>
      <c r="F187" s="378">
        <v>161</v>
      </c>
      <c r="G187" s="277">
        <v>150</v>
      </c>
      <c r="H187" s="285">
        <v>61</v>
      </c>
      <c r="I187" s="194">
        <v>79</v>
      </c>
      <c r="J187" s="285">
        <v>132</v>
      </c>
      <c r="K187" s="284">
        <v>119</v>
      </c>
      <c r="L187" s="285">
        <v>133</v>
      </c>
      <c r="M187" s="277">
        <v>114</v>
      </c>
      <c r="N187" s="285">
        <v>109</v>
      </c>
      <c r="O187" s="286">
        <v>138</v>
      </c>
      <c r="P187" s="287">
        <v>160</v>
      </c>
      <c r="Q187" s="288">
        <v>62</v>
      </c>
      <c r="R187" s="285">
        <v>135</v>
      </c>
      <c r="S187" s="277">
        <v>36</v>
      </c>
      <c r="T187" s="287">
        <v>46</v>
      </c>
      <c r="U187" s="288">
        <v>36</v>
      </c>
      <c r="V187" s="398"/>
      <c r="W187" s="289">
        <v>42</v>
      </c>
      <c r="X187" s="290">
        <v>42</v>
      </c>
      <c r="Y187" s="291">
        <v>29</v>
      </c>
      <c r="Z187" s="290">
        <v>70</v>
      </c>
      <c r="AA187" s="289">
        <v>130</v>
      </c>
      <c r="AB187" s="290">
        <f t="shared" si="13"/>
        <v>24</v>
      </c>
      <c r="AC187" s="277">
        <f t="shared" si="14"/>
        <v>161</v>
      </c>
      <c r="AD187" s="293">
        <f t="shared" si="15"/>
        <v>95.25</v>
      </c>
    </row>
    <row r="188" spans="1:30">
      <c r="A188" s="283">
        <v>702</v>
      </c>
      <c r="B188" s="277" t="s">
        <v>219</v>
      </c>
      <c r="C188" s="277">
        <v>3</v>
      </c>
      <c r="D188" s="378">
        <v>3</v>
      </c>
      <c r="E188" s="277">
        <v>2</v>
      </c>
      <c r="F188" s="378">
        <v>10</v>
      </c>
      <c r="G188" s="277">
        <v>9</v>
      </c>
      <c r="H188" s="285">
        <v>5</v>
      </c>
      <c r="I188" s="194">
        <v>6</v>
      </c>
      <c r="J188" s="285" t="s">
        <v>341</v>
      </c>
      <c r="K188" s="284">
        <v>2</v>
      </c>
      <c r="L188" s="285">
        <v>3</v>
      </c>
      <c r="M188" s="277">
        <v>5</v>
      </c>
      <c r="N188" s="285">
        <v>4</v>
      </c>
      <c r="O188" s="286">
        <v>1</v>
      </c>
      <c r="P188" s="287">
        <v>4</v>
      </c>
      <c r="Q188" s="288">
        <v>4</v>
      </c>
      <c r="R188" s="285">
        <v>7</v>
      </c>
      <c r="S188" s="277">
        <v>5</v>
      </c>
      <c r="T188" s="287">
        <v>5</v>
      </c>
      <c r="U188" s="288">
        <v>5</v>
      </c>
      <c r="V188" s="398"/>
      <c r="W188" s="289"/>
      <c r="X188" s="290">
        <v>3</v>
      </c>
      <c r="Y188" s="291">
        <v>18</v>
      </c>
      <c r="Z188" s="290">
        <v>3</v>
      </c>
      <c r="AA188" s="289">
        <v>1</v>
      </c>
      <c r="AB188" s="290">
        <f t="shared" si="13"/>
        <v>22</v>
      </c>
      <c r="AC188" s="277">
        <f t="shared" si="14"/>
        <v>18</v>
      </c>
      <c r="AD188" s="293">
        <f t="shared" si="15"/>
        <v>4.9090909090909092</v>
      </c>
    </row>
    <row r="189" spans="1:30">
      <c r="A189" s="283">
        <v>708</v>
      </c>
      <c r="B189" s="277" t="s">
        <v>220</v>
      </c>
      <c r="C189" s="277">
        <v>0</v>
      </c>
      <c r="D189" s="378">
        <v>0</v>
      </c>
      <c r="E189" s="277">
        <v>0</v>
      </c>
      <c r="F189" s="378">
        <v>0</v>
      </c>
      <c r="G189" s="277"/>
      <c r="H189" s="285">
        <v>0</v>
      </c>
      <c r="I189" s="194">
        <v>1</v>
      </c>
      <c r="J189" s="285"/>
      <c r="K189" s="284"/>
      <c r="L189" s="285"/>
      <c r="M189" s="277">
        <v>2</v>
      </c>
      <c r="N189" s="285">
        <v>1</v>
      </c>
      <c r="O189" s="286">
        <v>1</v>
      </c>
      <c r="P189" s="295"/>
      <c r="Q189" s="277"/>
      <c r="R189" s="285"/>
      <c r="S189" s="277"/>
      <c r="T189" s="287"/>
      <c r="U189" s="288"/>
      <c r="V189" s="398"/>
      <c r="W189" s="289"/>
      <c r="X189" s="290"/>
      <c r="Y189" s="291">
        <v>2</v>
      </c>
      <c r="Z189" s="292"/>
      <c r="AA189" s="289"/>
      <c r="AB189" s="290">
        <f t="shared" si="13"/>
        <v>5</v>
      </c>
      <c r="AC189" s="277">
        <f t="shared" si="14"/>
        <v>2</v>
      </c>
      <c r="AD189" s="293">
        <f t="shared" si="15"/>
        <v>0.7</v>
      </c>
    </row>
    <row r="190" spans="1:30">
      <c r="A190" s="283">
        <v>709</v>
      </c>
      <c r="B190" s="277" t="s">
        <v>221</v>
      </c>
      <c r="C190" s="277">
        <v>3</v>
      </c>
      <c r="D190" s="378">
        <v>0</v>
      </c>
      <c r="E190" s="277">
        <v>2</v>
      </c>
      <c r="F190" s="378">
        <v>4</v>
      </c>
      <c r="G190" s="277">
        <v>4</v>
      </c>
      <c r="H190" s="285">
        <v>5</v>
      </c>
      <c r="I190" s="194">
        <v>4</v>
      </c>
      <c r="J190" s="285">
        <v>9</v>
      </c>
      <c r="K190" s="284">
        <v>5</v>
      </c>
      <c r="L190" s="285">
        <v>5</v>
      </c>
      <c r="M190" s="277">
        <v>8</v>
      </c>
      <c r="N190" s="285">
        <v>7</v>
      </c>
      <c r="O190" s="286">
        <v>9</v>
      </c>
      <c r="P190" s="287">
        <v>1</v>
      </c>
      <c r="Q190" s="288">
        <v>5</v>
      </c>
      <c r="R190" s="285">
        <v>3</v>
      </c>
      <c r="S190" s="277">
        <v>2</v>
      </c>
      <c r="T190" s="287">
        <v>2</v>
      </c>
      <c r="U190" s="288">
        <v>2</v>
      </c>
      <c r="V190" s="398"/>
      <c r="W190" s="289"/>
      <c r="X190" s="290">
        <v>2</v>
      </c>
      <c r="Y190" s="291"/>
      <c r="Z190" s="290">
        <v>5</v>
      </c>
      <c r="AA190" s="289"/>
      <c r="AB190" s="290">
        <f t="shared" si="13"/>
        <v>20</v>
      </c>
      <c r="AC190" s="277">
        <f t="shared" si="14"/>
        <v>9</v>
      </c>
      <c r="AD190" s="293">
        <f t="shared" si="15"/>
        <v>4.1428571428571432</v>
      </c>
    </row>
    <row r="191" spans="1:30">
      <c r="A191" s="283">
        <v>719</v>
      </c>
      <c r="B191" s="277" t="s">
        <v>222</v>
      </c>
      <c r="C191" s="277">
        <v>233</v>
      </c>
      <c r="D191" s="378">
        <v>200</v>
      </c>
      <c r="E191" s="277">
        <v>331</v>
      </c>
      <c r="F191" s="378">
        <v>379</v>
      </c>
      <c r="G191" s="277">
        <v>338</v>
      </c>
      <c r="H191" s="285">
        <v>264</v>
      </c>
      <c r="I191" s="194">
        <v>358</v>
      </c>
      <c r="J191" s="285">
        <v>418</v>
      </c>
      <c r="K191" s="284">
        <v>294</v>
      </c>
      <c r="L191" s="285">
        <v>440</v>
      </c>
      <c r="M191" s="277">
        <v>327</v>
      </c>
      <c r="N191" s="285">
        <v>318</v>
      </c>
      <c r="O191" s="286">
        <v>280</v>
      </c>
      <c r="P191" s="287">
        <v>333</v>
      </c>
      <c r="Q191" s="288">
        <v>117</v>
      </c>
      <c r="R191" s="285">
        <v>182</v>
      </c>
      <c r="S191" s="277">
        <v>127</v>
      </c>
      <c r="T191" s="287">
        <v>159</v>
      </c>
      <c r="U191" s="288">
        <v>127</v>
      </c>
      <c r="V191" s="398"/>
      <c r="W191" s="289">
        <v>246</v>
      </c>
      <c r="X191" s="290">
        <v>184</v>
      </c>
      <c r="Y191" s="291">
        <v>278</v>
      </c>
      <c r="Z191" s="290">
        <v>235</v>
      </c>
      <c r="AA191" s="289">
        <v>253</v>
      </c>
      <c r="AB191" s="290">
        <f t="shared" si="13"/>
        <v>24</v>
      </c>
      <c r="AC191" s="277">
        <f t="shared" si="14"/>
        <v>440</v>
      </c>
      <c r="AD191" s="293">
        <f t="shared" si="15"/>
        <v>267.54166666666669</v>
      </c>
    </row>
    <row r="192" spans="1:30">
      <c r="A192" s="283">
        <v>723</v>
      </c>
      <c r="B192" s="277" t="s">
        <v>223</v>
      </c>
      <c r="C192" s="277">
        <v>3</v>
      </c>
      <c r="D192" s="378">
        <v>1</v>
      </c>
      <c r="E192" s="277">
        <v>1</v>
      </c>
      <c r="F192" s="378">
        <v>1</v>
      </c>
      <c r="G192" s="277"/>
      <c r="H192" s="285">
        <v>10</v>
      </c>
      <c r="I192" s="194">
        <v>2</v>
      </c>
      <c r="J192" s="285">
        <v>2</v>
      </c>
      <c r="K192" s="284"/>
      <c r="L192" s="285">
        <v>1</v>
      </c>
      <c r="M192" s="277"/>
      <c r="N192" s="285"/>
      <c r="O192" s="286"/>
      <c r="P192" s="295"/>
      <c r="Q192" s="277"/>
      <c r="R192" s="285"/>
      <c r="S192" s="277"/>
      <c r="T192" s="287"/>
      <c r="U192" s="288"/>
      <c r="V192" s="398"/>
      <c r="W192" s="289"/>
      <c r="X192" s="290"/>
      <c r="Y192" s="291"/>
      <c r="Z192" s="292"/>
      <c r="AA192" s="289"/>
      <c r="AB192" s="290">
        <f t="shared" si="13"/>
        <v>8</v>
      </c>
      <c r="AC192" s="277">
        <f>MAX(C192:AA192)</f>
        <v>10</v>
      </c>
      <c r="AD192" s="293">
        <f t="shared" si="15"/>
        <v>2.625</v>
      </c>
    </row>
    <row r="193" spans="1:30">
      <c r="A193" s="283">
        <v>724</v>
      </c>
      <c r="B193" s="277" t="s">
        <v>224</v>
      </c>
      <c r="C193" s="277">
        <v>24</v>
      </c>
      <c r="D193" s="378">
        <v>16</v>
      </c>
      <c r="E193" s="277">
        <v>23</v>
      </c>
      <c r="F193" s="378">
        <v>17</v>
      </c>
      <c r="G193" s="277">
        <v>18</v>
      </c>
      <c r="H193" s="285">
        <v>24</v>
      </c>
      <c r="I193" s="194">
        <v>24</v>
      </c>
      <c r="J193" s="285">
        <v>32</v>
      </c>
      <c r="K193" s="284">
        <v>22</v>
      </c>
      <c r="L193" s="285">
        <v>13</v>
      </c>
      <c r="M193" s="277">
        <v>4</v>
      </c>
      <c r="N193" s="285">
        <v>4</v>
      </c>
      <c r="O193" s="286">
        <v>10</v>
      </c>
      <c r="P193" s="287">
        <v>6</v>
      </c>
      <c r="Q193" s="288">
        <v>23</v>
      </c>
      <c r="R193" s="285">
        <v>4</v>
      </c>
      <c r="S193" s="277">
        <v>2</v>
      </c>
      <c r="T193" s="287">
        <v>1</v>
      </c>
      <c r="U193" s="288">
        <v>2</v>
      </c>
      <c r="V193" s="398"/>
      <c r="W193" s="289">
        <v>15</v>
      </c>
      <c r="X193" s="290">
        <v>34</v>
      </c>
      <c r="Y193" s="291">
        <v>8</v>
      </c>
      <c r="Z193" s="290">
        <v>18</v>
      </c>
      <c r="AA193" s="289">
        <v>2</v>
      </c>
      <c r="AB193" s="290">
        <f>COUNTIF(W193:AA193,"&gt;0")+COUNTIF(C193:U193,"&gt;0")</f>
        <v>24</v>
      </c>
      <c r="AC193" s="277">
        <f t="shared" ref="AC193:AC233" si="16">MAX(C193:AA193)</f>
        <v>34</v>
      </c>
      <c r="AD193" s="293">
        <f t="shared" si="15"/>
        <v>14.416666666666666</v>
      </c>
    </row>
    <row r="194" spans="1:30">
      <c r="A194" s="283">
        <v>726</v>
      </c>
      <c r="B194" s="277" t="s">
        <v>225</v>
      </c>
      <c r="C194" s="277">
        <v>4</v>
      </c>
      <c r="D194" s="378">
        <v>3</v>
      </c>
      <c r="E194" s="277">
        <v>0</v>
      </c>
      <c r="F194" s="378">
        <v>1</v>
      </c>
      <c r="G194" s="277"/>
      <c r="H194" s="285">
        <v>1</v>
      </c>
      <c r="I194" s="194">
        <v>9</v>
      </c>
      <c r="J194" s="285">
        <v>11</v>
      </c>
      <c r="K194" s="284">
        <v>2</v>
      </c>
      <c r="L194" s="285">
        <v>1</v>
      </c>
      <c r="M194" s="277">
        <v>4</v>
      </c>
      <c r="N194" s="285">
        <v>1</v>
      </c>
      <c r="O194" s="286">
        <v>4</v>
      </c>
      <c r="P194" s="287">
        <v>5</v>
      </c>
      <c r="Q194" s="288">
        <v>5</v>
      </c>
      <c r="R194" s="285">
        <v>4</v>
      </c>
      <c r="S194" s="277"/>
      <c r="T194" s="287">
        <v>2</v>
      </c>
      <c r="U194" s="288"/>
      <c r="V194" s="398"/>
      <c r="W194" s="289">
        <v>10</v>
      </c>
      <c r="X194" s="290">
        <v>11</v>
      </c>
      <c r="Y194" s="291">
        <v>7</v>
      </c>
      <c r="Z194" s="290">
        <v>9</v>
      </c>
      <c r="AA194" s="289">
        <v>6</v>
      </c>
      <c r="AB194" s="290">
        <f t="shared" ref="AB194:AB236" si="17">COUNTIF(W194:AA194,"&gt;0")+COUNTIF(C194:U194,"&gt;0")</f>
        <v>20</v>
      </c>
      <c r="AC194" s="277">
        <f t="shared" si="16"/>
        <v>11</v>
      </c>
      <c r="AD194" s="293">
        <f t="shared" si="15"/>
        <v>4.7619047619047619</v>
      </c>
    </row>
    <row r="195" spans="1:30">
      <c r="A195" s="283">
        <v>735</v>
      </c>
      <c r="B195" s="277" t="s">
        <v>226</v>
      </c>
      <c r="C195" s="277">
        <v>599</v>
      </c>
      <c r="D195" s="378">
        <v>412</v>
      </c>
      <c r="E195" s="277">
        <v>597</v>
      </c>
      <c r="F195" s="378">
        <v>829</v>
      </c>
      <c r="G195" s="277">
        <v>709</v>
      </c>
      <c r="H195" s="285">
        <v>436</v>
      </c>
      <c r="I195" s="194">
        <v>581</v>
      </c>
      <c r="J195" s="285">
        <v>321</v>
      </c>
      <c r="K195" s="284">
        <v>542</v>
      </c>
      <c r="L195" s="285">
        <v>915</v>
      </c>
      <c r="M195" s="277">
        <v>619</v>
      </c>
      <c r="N195" s="285">
        <v>622</v>
      </c>
      <c r="O195" s="286">
        <v>488</v>
      </c>
      <c r="P195" s="287">
        <v>499</v>
      </c>
      <c r="Q195" s="288">
        <v>324</v>
      </c>
      <c r="R195" s="285">
        <v>398</v>
      </c>
      <c r="S195" s="277">
        <v>124</v>
      </c>
      <c r="T195" s="287">
        <v>571</v>
      </c>
      <c r="U195" s="288">
        <v>124</v>
      </c>
      <c r="V195" s="398"/>
      <c r="W195" s="289">
        <v>532</v>
      </c>
      <c r="X195" s="290">
        <v>319</v>
      </c>
      <c r="Y195" s="291">
        <v>530</v>
      </c>
      <c r="Z195" s="290">
        <v>348</v>
      </c>
      <c r="AA195" s="289">
        <v>714</v>
      </c>
      <c r="AB195" s="290">
        <f t="shared" si="17"/>
        <v>24</v>
      </c>
      <c r="AC195" s="277">
        <f t="shared" si="16"/>
        <v>915</v>
      </c>
      <c r="AD195" s="293">
        <f t="shared" si="15"/>
        <v>506.375</v>
      </c>
    </row>
    <row r="196" spans="1:30">
      <c r="A196" s="283">
        <v>745</v>
      </c>
      <c r="B196" s="277" t="s">
        <v>227</v>
      </c>
      <c r="C196" s="277">
        <v>0</v>
      </c>
      <c r="D196" s="378">
        <v>1</v>
      </c>
      <c r="E196" s="277">
        <v>0</v>
      </c>
      <c r="F196" s="378">
        <v>0</v>
      </c>
      <c r="G196" s="277"/>
      <c r="H196" s="285"/>
      <c r="I196" s="194">
        <v>3</v>
      </c>
      <c r="J196" s="285"/>
      <c r="K196" s="284"/>
      <c r="L196" s="285"/>
      <c r="M196" s="277"/>
      <c r="N196" s="285"/>
      <c r="O196" s="286">
        <v>1</v>
      </c>
      <c r="P196" s="295"/>
      <c r="Q196" s="277"/>
      <c r="R196" s="285"/>
      <c r="S196" s="277"/>
      <c r="T196" s="287"/>
      <c r="U196" s="288"/>
      <c r="V196" s="398"/>
      <c r="W196" s="289"/>
      <c r="X196" s="290">
        <v>1</v>
      </c>
      <c r="Y196" s="291">
        <v>4</v>
      </c>
      <c r="Z196" s="292"/>
      <c r="AA196" s="289"/>
      <c r="AB196" s="290">
        <f t="shared" si="17"/>
        <v>5</v>
      </c>
      <c r="AC196" s="277">
        <f t="shared" si="16"/>
        <v>4</v>
      </c>
      <c r="AD196" s="293">
        <f t="shared" si="15"/>
        <v>1.25</v>
      </c>
    </row>
    <row r="197" spans="1:30">
      <c r="A197" s="283">
        <v>748</v>
      </c>
      <c r="B197" s="277" t="s">
        <v>228</v>
      </c>
      <c r="C197" s="277">
        <v>112</v>
      </c>
      <c r="D197" s="378">
        <v>65</v>
      </c>
      <c r="E197" s="277">
        <v>26</v>
      </c>
      <c r="F197" s="378">
        <v>86</v>
      </c>
      <c r="G197" s="277">
        <v>239</v>
      </c>
      <c r="H197" s="285">
        <v>127</v>
      </c>
      <c r="I197" s="194">
        <v>125</v>
      </c>
      <c r="J197" s="285">
        <v>14</v>
      </c>
      <c r="K197" s="284">
        <v>61</v>
      </c>
      <c r="L197" s="285">
        <v>14</v>
      </c>
      <c r="M197" s="277"/>
      <c r="N197" s="285">
        <v>65</v>
      </c>
      <c r="O197" s="286">
        <v>2</v>
      </c>
      <c r="P197" s="287">
        <v>13</v>
      </c>
      <c r="Q197" s="288">
        <v>1</v>
      </c>
      <c r="R197" s="285">
        <v>3</v>
      </c>
      <c r="S197" s="277">
        <v>1</v>
      </c>
      <c r="T197" s="287">
        <v>53</v>
      </c>
      <c r="U197" s="288">
        <v>1</v>
      </c>
      <c r="V197" s="398"/>
      <c r="W197" s="289">
        <v>2</v>
      </c>
      <c r="X197" s="290"/>
      <c r="Y197" s="291">
        <v>10</v>
      </c>
      <c r="Z197" s="290">
        <v>9</v>
      </c>
      <c r="AA197" s="289">
        <v>195</v>
      </c>
      <c r="AB197" s="290">
        <f t="shared" si="17"/>
        <v>22</v>
      </c>
      <c r="AC197" s="277">
        <f t="shared" si="16"/>
        <v>239</v>
      </c>
      <c r="AD197" s="293">
        <f t="shared" si="15"/>
        <v>55.636363636363633</v>
      </c>
    </row>
    <row r="198" spans="1:30">
      <c r="A198" s="283">
        <v>755</v>
      </c>
      <c r="B198" s="277" t="s">
        <v>229</v>
      </c>
      <c r="C198" s="277">
        <v>0</v>
      </c>
      <c r="D198" s="378">
        <v>0</v>
      </c>
      <c r="E198" s="277">
        <v>1</v>
      </c>
      <c r="F198" s="378">
        <v>0</v>
      </c>
      <c r="G198" s="277"/>
      <c r="H198" s="285"/>
      <c r="I198" s="194"/>
      <c r="J198" s="285"/>
      <c r="K198" s="284"/>
      <c r="L198" s="285"/>
      <c r="M198" s="277">
        <v>1</v>
      </c>
      <c r="N198" s="285"/>
      <c r="O198" s="286"/>
      <c r="P198" s="287"/>
      <c r="Q198" s="288"/>
      <c r="R198" s="285"/>
      <c r="S198" s="277"/>
      <c r="T198" s="287"/>
      <c r="U198" s="288"/>
      <c r="V198" s="398"/>
      <c r="W198" s="289"/>
      <c r="X198" s="290"/>
      <c r="Y198" s="291"/>
      <c r="Z198" s="290"/>
      <c r="AA198" s="289"/>
      <c r="AB198" s="290">
        <f t="shared" si="17"/>
        <v>2</v>
      </c>
      <c r="AC198" s="277">
        <f t="shared" si="16"/>
        <v>1</v>
      </c>
      <c r="AD198" s="293">
        <f t="shared" si="15"/>
        <v>0.4</v>
      </c>
    </row>
    <row r="199" spans="1:30">
      <c r="A199" s="283">
        <v>756</v>
      </c>
      <c r="B199" s="277" t="s">
        <v>230</v>
      </c>
      <c r="C199" s="277">
        <v>8</v>
      </c>
      <c r="D199" s="378">
        <v>4</v>
      </c>
      <c r="E199" s="277">
        <v>12</v>
      </c>
      <c r="F199" s="378">
        <v>12</v>
      </c>
      <c r="G199" s="277">
        <v>8</v>
      </c>
      <c r="H199" s="285">
        <v>12</v>
      </c>
      <c r="I199" s="194">
        <v>26</v>
      </c>
      <c r="J199" s="285">
        <v>8</v>
      </c>
      <c r="K199" s="284">
        <v>17</v>
      </c>
      <c r="L199" s="285">
        <v>5</v>
      </c>
      <c r="M199" s="277">
        <v>7</v>
      </c>
      <c r="N199" s="285">
        <v>61</v>
      </c>
      <c r="O199" s="286">
        <v>71</v>
      </c>
      <c r="P199" s="287">
        <v>7</v>
      </c>
      <c r="Q199" s="288">
        <v>1</v>
      </c>
      <c r="R199" s="285">
        <v>8</v>
      </c>
      <c r="S199" s="277">
        <v>5</v>
      </c>
      <c r="T199" s="287">
        <v>3</v>
      </c>
      <c r="U199" s="288">
        <v>5</v>
      </c>
      <c r="V199" s="398"/>
      <c r="W199" s="289">
        <v>2</v>
      </c>
      <c r="X199" s="290"/>
      <c r="Y199" s="291">
        <v>6</v>
      </c>
      <c r="Z199" s="290">
        <v>6</v>
      </c>
      <c r="AA199" s="289">
        <v>27</v>
      </c>
      <c r="AB199" s="290">
        <f t="shared" si="17"/>
        <v>23</v>
      </c>
      <c r="AC199" s="277">
        <f t="shared" si="16"/>
        <v>71</v>
      </c>
      <c r="AD199" s="293">
        <f t="shared" si="15"/>
        <v>13.956521739130435</v>
      </c>
    </row>
    <row r="200" spans="1:30">
      <c r="A200" s="283">
        <v>758</v>
      </c>
      <c r="B200" s="277" t="s">
        <v>231</v>
      </c>
      <c r="C200" s="277">
        <v>12</v>
      </c>
      <c r="D200" s="378">
        <v>13</v>
      </c>
      <c r="E200" s="277">
        <v>7</v>
      </c>
      <c r="F200" s="378">
        <v>3</v>
      </c>
      <c r="G200" s="277">
        <v>5</v>
      </c>
      <c r="H200" s="285">
        <v>10</v>
      </c>
      <c r="I200" s="194">
        <v>15</v>
      </c>
      <c r="J200" s="285">
        <v>16</v>
      </c>
      <c r="K200" s="284">
        <v>4</v>
      </c>
      <c r="L200" s="285">
        <v>8</v>
      </c>
      <c r="M200" s="277">
        <v>17</v>
      </c>
      <c r="N200" s="285">
        <v>32</v>
      </c>
      <c r="O200" s="286">
        <v>49</v>
      </c>
      <c r="P200" s="287">
        <v>2</v>
      </c>
      <c r="Q200" s="288">
        <v>2</v>
      </c>
      <c r="R200" s="285">
        <v>4</v>
      </c>
      <c r="S200" s="277">
        <v>6</v>
      </c>
      <c r="T200" s="287">
        <v>7</v>
      </c>
      <c r="U200" s="288">
        <v>6</v>
      </c>
      <c r="V200" s="398"/>
      <c r="W200" s="289">
        <v>5</v>
      </c>
      <c r="X200" s="290">
        <v>4</v>
      </c>
      <c r="Y200" s="291">
        <v>27</v>
      </c>
      <c r="Z200" s="290">
        <v>8</v>
      </c>
      <c r="AA200" s="289">
        <v>20</v>
      </c>
      <c r="AB200" s="290">
        <f t="shared" si="17"/>
        <v>24</v>
      </c>
      <c r="AC200" s="277">
        <f t="shared" si="16"/>
        <v>49</v>
      </c>
      <c r="AD200" s="293">
        <f t="shared" si="15"/>
        <v>11.75</v>
      </c>
    </row>
    <row r="201" spans="1:30">
      <c r="A201" s="283">
        <v>764</v>
      </c>
      <c r="B201" s="277" t="s">
        <v>232</v>
      </c>
      <c r="C201" s="277">
        <v>134</v>
      </c>
      <c r="D201" s="378">
        <v>136</v>
      </c>
      <c r="E201" s="277">
        <v>277</v>
      </c>
      <c r="F201" s="378">
        <v>141</v>
      </c>
      <c r="G201" s="277">
        <v>85</v>
      </c>
      <c r="H201" s="285">
        <v>125</v>
      </c>
      <c r="I201" s="194">
        <v>163</v>
      </c>
      <c r="J201" s="285">
        <v>147</v>
      </c>
      <c r="K201" s="284">
        <v>107</v>
      </c>
      <c r="L201" s="285">
        <v>165</v>
      </c>
      <c r="M201" s="277">
        <v>69</v>
      </c>
      <c r="N201" s="285">
        <v>94</v>
      </c>
      <c r="O201" s="286">
        <v>204</v>
      </c>
      <c r="P201" s="287">
        <v>92</v>
      </c>
      <c r="Q201" s="288">
        <v>47</v>
      </c>
      <c r="R201" s="285">
        <v>67</v>
      </c>
      <c r="S201" s="277">
        <v>42</v>
      </c>
      <c r="T201" s="287">
        <v>83</v>
      </c>
      <c r="U201" s="288">
        <v>42</v>
      </c>
      <c r="V201" s="399"/>
      <c r="W201" s="289">
        <v>75</v>
      </c>
      <c r="X201" s="290">
        <v>23</v>
      </c>
      <c r="Y201" s="291">
        <v>38</v>
      </c>
      <c r="Z201" s="290">
        <v>94</v>
      </c>
      <c r="AA201" s="289">
        <v>8</v>
      </c>
      <c r="AB201" s="290">
        <f t="shared" si="17"/>
        <v>24</v>
      </c>
      <c r="AC201" s="277">
        <f t="shared" si="16"/>
        <v>277</v>
      </c>
      <c r="AD201" s="293">
        <f t="shared" si="15"/>
        <v>102.41666666666667</v>
      </c>
    </row>
    <row r="202" spans="1:30">
      <c r="A202" s="283">
        <v>769</v>
      </c>
      <c r="B202" s="277" t="s">
        <v>343</v>
      </c>
      <c r="C202" s="296">
        <f t="shared" ref="C202:U202" si="18">C267</f>
        <v>80</v>
      </c>
      <c r="D202" s="379">
        <f t="shared" si="18"/>
        <v>51</v>
      </c>
      <c r="E202" s="296">
        <f t="shared" si="18"/>
        <v>238</v>
      </c>
      <c r="F202" s="379">
        <f t="shared" si="18"/>
        <v>157</v>
      </c>
      <c r="G202" s="296">
        <f t="shared" si="18"/>
        <v>155</v>
      </c>
      <c r="H202" s="297">
        <f t="shared" si="18"/>
        <v>121</v>
      </c>
      <c r="I202" s="296">
        <f t="shared" si="18"/>
        <v>55</v>
      </c>
      <c r="J202" s="297">
        <f t="shared" si="18"/>
        <v>151</v>
      </c>
      <c r="K202" s="296">
        <f t="shared" si="18"/>
        <v>261</v>
      </c>
      <c r="L202" s="297">
        <f t="shared" si="18"/>
        <v>150</v>
      </c>
      <c r="M202" s="296">
        <f t="shared" si="18"/>
        <v>161</v>
      </c>
      <c r="N202" s="297">
        <f t="shared" si="18"/>
        <v>70</v>
      </c>
      <c r="O202" s="296">
        <f t="shared" si="18"/>
        <v>85</v>
      </c>
      <c r="P202" s="297">
        <f t="shared" si="18"/>
        <v>83</v>
      </c>
      <c r="Q202" s="296">
        <f t="shared" si="18"/>
        <v>36</v>
      </c>
      <c r="R202" s="297">
        <f t="shared" si="18"/>
        <v>35</v>
      </c>
      <c r="S202" s="296">
        <f t="shared" si="18"/>
        <v>28</v>
      </c>
      <c r="T202" s="297">
        <f t="shared" si="18"/>
        <v>45</v>
      </c>
      <c r="U202" s="296">
        <f t="shared" si="18"/>
        <v>28</v>
      </c>
      <c r="V202" s="399"/>
      <c r="W202" s="296">
        <f>W267</f>
        <v>43</v>
      </c>
      <c r="X202" s="297">
        <f>X267</f>
        <v>15</v>
      </c>
      <c r="Y202" s="296">
        <f>Y267</f>
        <v>119</v>
      </c>
      <c r="Z202" s="297">
        <f>Z267</f>
        <v>22</v>
      </c>
      <c r="AA202" s="296">
        <f>AA267</f>
        <v>36</v>
      </c>
      <c r="AB202" s="290">
        <f t="shared" si="17"/>
        <v>24</v>
      </c>
      <c r="AC202" s="277">
        <f t="shared" si="16"/>
        <v>261</v>
      </c>
      <c r="AD202" s="293">
        <f t="shared" si="15"/>
        <v>92.708333333333329</v>
      </c>
    </row>
    <row r="203" spans="1:30">
      <c r="A203" s="283">
        <v>770</v>
      </c>
      <c r="B203" s="277" t="s">
        <v>234</v>
      </c>
      <c r="C203" s="277">
        <v>21</v>
      </c>
      <c r="D203" s="378">
        <v>20</v>
      </c>
      <c r="E203" s="277">
        <v>13</v>
      </c>
      <c r="F203" s="378">
        <v>11</v>
      </c>
      <c r="G203" s="277">
        <v>42</v>
      </c>
      <c r="H203" s="285">
        <v>26</v>
      </c>
      <c r="I203" s="194">
        <v>26</v>
      </c>
      <c r="J203" s="285">
        <v>15</v>
      </c>
      <c r="K203" s="284">
        <v>16</v>
      </c>
      <c r="L203" s="285">
        <v>37</v>
      </c>
      <c r="M203" s="277">
        <v>45</v>
      </c>
      <c r="N203" s="285">
        <v>21</v>
      </c>
      <c r="O203" s="286">
        <v>37</v>
      </c>
      <c r="P203" s="287">
        <v>18</v>
      </c>
      <c r="Q203" s="288"/>
      <c r="R203" s="285">
        <v>4</v>
      </c>
      <c r="S203" s="277">
        <v>12</v>
      </c>
      <c r="T203" s="287">
        <v>9</v>
      </c>
      <c r="U203" s="288">
        <v>12</v>
      </c>
      <c r="V203" s="398"/>
      <c r="W203" s="289">
        <v>17</v>
      </c>
      <c r="X203" s="290">
        <v>6</v>
      </c>
      <c r="Y203" s="291">
        <v>9</v>
      </c>
      <c r="Z203" s="290">
        <v>8</v>
      </c>
      <c r="AA203" s="289">
        <v>24</v>
      </c>
      <c r="AB203" s="290">
        <f t="shared" si="17"/>
        <v>23</v>
      </c>
      <c r="AC203" s="277">
        <f t="shared" si="16"/>
        <v>45</v>
      </c>
      <c r="AD203" s="293">
        <f t="shared" si="15"/>
        <v>19.521739130434781</v>
      </c>
    </row>
    <row r="204" spans="1:30">
      <c r="A204" s="283">
        <v>777</v>
      </c>
      <c r="B204" s="277" t="s">
        <v>235</v>
      </c>
      <c r="C204" s="277">
        <v>12</v>
      </c>
      <c r="D204" s="378">
        <v>0</v>
      </c>
      <c r="E204" s="277">
        <v>2</v>
      </c>
      <c r="F204" s="378">
        <v>2</v>
      </c>
      <c r="G204" s="277">
        <v>10</v>
      </c>
      <c r="H204" s="285">
        <v>1</v>
      </c>
      <c r="I204" s="194">
        <v>3</v>
      </c>
      <c r="J204" s="285">
        <v>3</v>
      </c>
      <c r="K204" s="284">
        <v>5</v>
      </c>
      <c r="L204" s="285">
        <v>4</v>
      </c>
      <c r="M204" s="277">
        <v>1</v>
      </c>
      <c r="N204" s="285">
        <v>3</v>
      </c>
      <c r="O204" s="286">
        <v>3</v>
      </c>
      <c r="P204" s="287">
        <v>1</v>
      </c>
      <c r="Q204" s="277"/>
      <c r="R204" s="285"/>
      <c r="S204" s="277">
        <v>1</v>
      </c>
      <c r="T204" s="287"/>
      <c r="U204" s="288">
        <v>1</v>
      </c>
      <c r="V204" s="398"/>
      <c r="W204" s="289"/>
      <c r="X204" s="290"/>
      <c r="Y204" s="291"/>
      <c r="Z204" s="292"/>
      <c r="AA204" s="289"/>
      <c r="AB204" s="290">
        <f t="shared" si="17"/>
        <v>15</v>
      </c>
      <c r="AC204" s="277">
        <f t="shared" si="16"/>
        <v>12</v>
      </c>
      <c r="AD204" s="293">
        <f t="shared" si="15"/>
        <v>3.25</v>
      </c>
    </row>
    <row r="205" spans="1:30">
      <c r="A205" s="283">
        <v>785</v>
      </c>
      <c r="B205" s="277" t="s">
        <v>236</v>
      </c>
      <c r="C205" s="277">
        <v>0</v>
      </c>
      <c r="D205" s="378">
        <v>0</v>
      </c>
      <c r="E205" s="277">
        <v>0</v>
      </c>
      <c r="F205" s="378">
        <v>0</v>
      </c>
      <c r="G205" s="277"/>
      <c r="H205" s="285"/>
      <c r="I205" s="194"/>
      <c r="J205" s="285"/>
      <c r="K205" s="284"/>
      <c r="L205" s="285"/>
      <c r="M205" s="277"/>
      <c r="N205" s="285"/>
      <c r="O205" s="286"/>
      <c r="P205" s="287"/>
      <c r="Q205" s="288"/>
      <c r="R205" s="285">
        <v>1</v>
      </c>
      <c r="S205" s="277"/>
      <c r="T205" s="287"/>
      <c r="U205" s="288"/>
      <c r="V205" s="398"/>
      <c r="W205" s="289"/>
      <c r="X205" s="290"/>
      <c r="Y205" s="291"/>
      <c r="Z205" s="292"/>
      <c r="AA205" s="289"/>
      <c r="AB205" s="290">
        <f t="shared" si="17"/>
        <v>1</v>
      </c>
      <c r="AC205" s="277">
        <f t="shared" si="16"/>
        <v>1</v>
      </c>
      <c r="AD205" s="293">
        <f t="shared" si="15"/>
        <v>0.2</v>
      </c>
    </row>
    <row r="206" spans="1:30">
      <c r="A206" s="283">
        <v>791</v>
      </c>
      <c r="B206" s="277" t="s">
        <v>237</v>
      </c>
      <c r="C206" s="277">
        <v>0</v>
      </c>
      <c r="D206" s="378">
        <v>0</v>
      </c>
      <c r="E206" s="277">
        <v>0</v>
      </c>
      <c r="F206" s="378">
        <v>0</v>
      </c>
      <c r="G206" s="277">
        <v>4</v>
      </c>
      <c r="H206" s="285"/>
      <c r="I206" s="194"/>
      <c r="J206" s="285"/>
      <c r="K206" s="284"/>
      <c r="L206" s="285"/>
      <c r="M206" s="277">
        <v>3</v>
      </c>
      <c r="N206" s="285"/>
      <c r="O206" s="286"/>
      <c r="P206" s="287"/>
      <c r="Q206" s="288"/>
      <c r="R206" s="285"/>
      <c r="S206" s="277"/>
      <c r="T206" s="287"/>
      <c r="U206" s="288"/>
      <c r="V206" s="398"/>
      <c r="W206" s="289"/>
      <c r="X206" s="290"/>
      <c r="Y206" s="291"/>
      <c r="Z206" s="292"/>
      <c r="AA206" s="289"/>
      <c r="AB206" s="290">
        <f t="shared" si="17"/>
        <v>2</v>
      </c>
      <c r="AC206" s="277">
        <f t="shared" si="16"/>
        <v>4</v>
      </c>
      <c r="AD206" s="293">
        <f t="shared" si="15"/>
        <v>1.1666666666666667</v>
      </c>
    </row>
    <row r="207" spans="1:30">
      <c r="A207" s="283">
        <v>796</v>
      </c>
      <c r="B207" s="277" t="s">
        <v>238</v>
      </c>
      <c r="C207" s="277">
        <v>4</v>
      </c>
      <c r="D207" s="378">
        <v>7</v>
      </c>
      <c r="E207" s="277">
        <v>11</v>
      </c>
      <c r="F207" s="378">
        <v>1</v>
      </c>
      <c r="G207" s="277">
        <v>4</v>
      </c>
      <c r="H207" s="285">
        <v>1</v>
      </c>
      <c r="I207" s="194">
        <v>1</v>
      </c>
      <c r="J207" s="285">
        <v>1</v>
      </c>
      <c r="K207" s="284">
        <v>3</v>
      </c>
      <c r="L207" s="285">
        <v>2</v>
      </c>
      <c r="M207" s="277">
        <v>3</v>
      </c>
      <c r="N207" s="285">
        <v>7</v>
      </c>
      <c r="O207" s="286">
        <v>5</v>
      </c>
      <c r="P207" s="287">
        <v>16</v>
      </c>
      <c r="Q207" s="288">
        <v>3</v>
      </c>
      <c r="R207" s="285"/>
      <c r="S207" s="277"/>
      <c r="T207" s="287">
        <v>2</v>
      </c>
      <c r="U207" s="288"/>
      <c r="V207" s="398"/>
      <c r="W207" s="289"/>
      <c r="X207" s="290">
        <v>1</v>
      </c>
      <c r="Y207" s="291">
        <v>1</v>
      </c>
      <c r="Z207" s="292"/>
      <c r="AA207" s="289"/>
      <c r="AB207" s="290">
        <f t="shared" si="17"/>
        <v>18</v>
      </c>
      <c r="AC207" s="277">
        <f t="shared" si="16"/>
        <v>16</v>
      </c>
      <c r="AD207" s="293">
        <f t="shared" si="15"/>
        <v>4.0555555555555554</v>
      </c>
    </row>
    <row r="208" spans="1:30">
      <c r="A208" s="283">
        <v>797</v>
      </c>
      <c r="B208" s="277" t="s">
        <v>239</v>
      </c>
      <c r="C208" s="277">
        <v>4</v>
      </c>
      <c r="D208" s="378">
        <v>7</v>
      </c>
      <c r="E208" s="277">
        <v>7</v>
      </c>
      <c r="F208" s="378">
        <v>4</v>
      </c>
      <c r="G208" s="277">
        <v>1</v>
      </c>
      <c r="H208" s="285"/>
      <c r="I208" s="194">
        <v>4</v>
      </c>
      <c r="J208" s="285">
        <v>1</v>
      </c>
      <c r="K208" s="284"/>
      <c r="L208" s="285">
        <v>2</v>
      </c>
      <c r="M208" s="277">
        <v>3</v>
      </c>
      <c r="N208" s="285">
        <v>16</v>
      </c>
      <c r="O208" s="286">
        <v>4</v>
      </c>
      <c r="P208" s="287">
        <v>2</v>
      </c>
      <c r="Q208" s="288">
        <v>1</v>
      </c>
      <c r="R208" s="285"/>
      <c r="S208" s="277">
        <v>11</v>
      </c>
      <c r="T208" s="287">
        <v>6</v>
      </c>
      <c r="U208" s="288">
        <v>11</v>
      </c>
      <c r="V208" s="398"/>
      <c r="W208" s="289">
        <v>3</v>
      </c>
      <c r="X208" s="290">
        <v>2</v>
      </c>
      <c r="Y208" s="291">
        <v>12</v>
      </c>
      <c r="Z208" s="290">
        <v>4</v>
      </c>
      <c r="AA208" s="289"/>
      <c r="AB208" s="290">
        <f t="shared" si="17"/>
        <v>20</v>
      </c>
      <c r="AC208" s="277">
        <f t="shared" si="16"/>
        <v>16</v>
      </c>
      <c r="AD208" s="293">
        <f t="shared" si="15"/>
        <v>5.25</v>
      </c>
    </row>
    <row r="209" spans="1:30">
      <c r="A209" s="283">
        <v>800</v>
      </c>
      <c r="B209" s="277" t="s">
        <v>240</v>
      </c>
      <c r="C209" s="277">
        <v>5</v>
      </c>
      <c r="D209" s="378">
        <v>0</v>
      </c>
      <c r="E209" s="277">
        <v>5</v>
      </c>
      <c r="F209" s="378">
        <v>1</v>
      </c>
      <c r="G209" s="277">
        <v>7</v>
      </c>
      <c r="H209" s="285"/>
      <c r="I209" s="194">
        <v>1</v>
      </c>
      <c r="J209" s="285">
        <v>4</v>
      </c>
      <c r="K209" s="284">
        <v>4</v>
      </c>
      <c r="L209" s="285">
        <v>2</v>
      </c>
      <c r="M209" s="277">
        <v>3</v>
      </c>
      <c r="N209" s="285"/>
      <c r="O209" s="286">
        <v>2</v>
      </c>
      <c r="P209" s="287"/>
      <c r="Q209" s="288">
        <v>1</v>
      </c>
      <c r="R209" s="285">
        <v>3</v>
      </c>
      <c r="S209" s="277">
        <v>2</v>
      </c>
      <c r="T209" s="287">
        <v>6</v>
      </c>
      <c r="U209" s="288">
        <v>2</v>
      </c>
      <c r="V209" s="398"/>
      <c r="W209" s="289">
        <v>1</v>
      </c>
      <c r="X209" s="290">
        <v>2</v>
      </c>
      <c r="Y209" s="291"/>
      <c r="Z209" s="292"/>
      <c r="AA209" s="289">
        <v>1</v>
      </c>
      <c r="AB209" s="290">
        <f t="shared" si="17"/>
        <v>18</v>
      </c>
      <c r="AC209" s="277">
        <f t="shared" si="16"/>
        <v>7</v>
      </c>
      <c r="AD209" s="293">
        <f t="shared" si="15"/>
        <v>2.736842105263158</v>
      </c>
    </row>
    <row r="210" spans="1:30">
      <c r="A210" s="283">
        <v>808</v>
      </c>
      <c r="B210" s="277" t="s">
        <v>241</v>
      </c>
      <c r="C210" s="277">
        <v>28</v>
      </c>
      <c r="D210" s="378">
        <v>20</v>
      </c>
      <c r="E210" s="277">
        <v>30</v>
      </c>
      <c r="F210" s="378">
        <v>20</v>
      </c>
      <c r="G210" s="277">
        <v>10</v>
      </c>
      <c r="H210" s="285">
        <v>15</v>
      </c>
      <c r="I210" s="194">
        <v>19</v>
      </c>
      <c r="J210" s="285">
        <v>2</v>
      </c>
      <c r="K210" s="284"/>
      <c r="L210" s="285">
        <v>2</v>
      </c>
      <c r="M210" s="277"/>
      <c r="N210" s="285">
        <v>1</v>
      </c>
      <c r="O210" s="286">
        <v>2</v>
      </c>
      <c r="P210" s="287">
        <v>3</v>
      </c>
      <c r="Q210" s="288"/>
      <c r="R210" s="285">
        <v>3</v>
      </c>
      <c r="S210" s="277">
        <v>4</v>
      </c>
      <c r="T210" s="287">
        <v>12</v>
      </c>
      <c r="U210" s="288">
        <v>4</v>
      </c>
      <c r="V210" s="398"/>
      <c r="W210" s="289">
        <v>2</v>
      </c>
      <c r="X210" s="290">
        <v>1</v>
      </c>
      <c r="Y210" s="291">
        <v>2</v>
      </c>
      <c r="Z210" s="292"/>
      <c r="AA210" s="289">
        <v>2</v>
      </c>
      <c r="AB210" s="290">
        <f t="shared" si="17"/>
        <v>20</v>
      </c>
      <c r="AC210" s="277">
        <f t="shared" si="16"/>
        <v>30</v>
      </c>
      <c r="AD210" s="293">
        <f t="shared" si="15"/>
        <v>9.1</v>
      </c>
    </row>
    <row r="211" spans="1:30">
      <c r="A211" s="283">
        <v>813</v>
      </c>
      <c r="B211" s="277" t="s">
        <v>242</v>
      </c>
      <c r="C211" s="277">
        <v>7</v>
      </c>
      <c r="D211" s="378">
        <v>21</v>
      </c>
      <c r="E211" s="277">
        <v>26</v>
      </c>
      <c r="F211" s="378">
        <v>13</v>
      </c>
      <c r="G211" s="277">
        <v>13</v>
      </c>
      <c r="H211" s="285">
        <v>10</v>
      </c>
      <c r="I211" s="194">
        <v>15</v>
      </c>
      <c r="J211" s="285">
        <v>13</v>
      </c>
      <c r="K211" s="284">
        <v>3</v>
      </c>
      <c r="L211" s="285">
        <v>12</v>
      </c>
      <c r="M211" s="277">
        <v>20</v>
      </c>
      <c r="N211" s="285">
        <v>10</v>
      </c>
      <c r="O211" s="286">
        <v>20</v>
      </c>
      <c r="P211" s="287">
        <v>41</v>
      </c>
      <c r="Q211" s="288"/>
      <c r="R211" s="285">
        <v>11</v>
      </c>
      <c r="S211" s="277">
        <v>2</v>
      </c>
      <c r="T211" s="287">
        <v>2</v>
      </c>
      <c r="U211" s="288">
        <v>2</v>
      </c>
      <c r="V211" s="398"/>
      <c r="W211" s="289">
        <v>4</v>
      </c>
      <c r="X211" s="290"/>
      <c r="Y211" s="291">
        <v>63</v>
      </c>
      <c r="Z211" s="290">
        <v>8</v>
      </c>
      <c r="AA211" s="289">
        <v>9</v>
      </c>
      <c r="AB211" s="290">
        <f t="shared" si="17"/>
        <v>22</v>
      </c>
      <c r="AC211" s="277">
        <f t="shared" si="16"/>
        <v>63</v>
      </c>
      <c r="AD211" s="293">
        <f t="shared" si="15"/>
        <v>14.772727272727273</v>
      </c>
    </row>
    <row r="212" spans="1:30">
      <c r="A212" s="283">
        <v>820</v>
      </c>
      <c r="B212" s="277" t="s">
        <v>243</v>
      </c>
      <c r="C212" s="277">
        <v>21</v>
      </c>
      <c r="D212" s="378">
        <v>18</v>
      </c>
      <c r="E212" s="277">
        <v>13</v>
      </c>
      <c r="F212" s="378">
        <v>26</v>
      </c>
      <c r="G212" s="277">
        <v>35</v>
      </c>
      <c r="H212" s="285">
        <v>46</v>
      </c>
      <c r="I212" s="194">
        <v>31</v>
      </c>
      <c r="J212" s="285">
        <v>14</v>
      </c>
      <c r="K212" s="284">
        <v>13</v>
      </c>
      <c r="L212" s="285">
        <v>40</v>
      </c>
      <c r="M212" s="277">
        <v>9</v>
      </c>
      <c r="N212" s="285">
        <v>87</v>
      </c>
      <c r="O212" s="286">
        <v>118</v>
      </c>
      <c r="P212" s="287">
        <v>32</v>
      </c>
      <c r="Q212" s="288">
        <v>4</v>
      </c>
      <c r="R212" s="285"/>
      <c r="S212" s="277">
        <v>21</v>
      </c>
      <c r="T212" s="287">
        <v>12</v>
      </c>
      <c r="U212" s="288">
        <v>21</v>
      </c>
      <c r="V212" s="398"/>
      <c r="W212" s="289">
        <v>13</v>
      </c>
      <c r="X212" s="290">
        <v>1</v>
      </c>
      <c r="Y212" s="291">
        <v>9</v>
      </c>
      <c r="Z212" s="290">
        <v>39</v>
      </c>
      <c r="AA212" s="289">
        <v>2</v>
      </c>
      <c r="AB212" s="290">
        <f t="shared" si="17"/>
        <v>23</v>
      </c>
      <c r="AC212" s="277">
        <f t="shared" si="16"/>
        <v>118</v>
      </c>
      <c r="AD212" s="293">
        <f t="shared" si="15"/>
        <v>27.173913043478262</v>
      </c>
    </row>
    <row r="213" spans="1:30">
      <c r="A213" s="283">
        <v>821</v>
      </c>
      <c r="B213" s="277" t="s">
        <v>244</v>
      </c>
      <c r="C213" s="277">
        <v>37</v>
      </c>
      <c r="D213" s="378">
        <v>32</v>
      </c>
      <c r="E213" s="277">
        <v>63</v>
      </c>
      <c r="F213" s="378">
        <v>37</v>
      </c>
      <c r="G213" s="277">
        <v>52</v>
      </c>
      <c r="H213" s="285">
        <v>91</v>
      </c>
      <c r="I213" s="194">
        <v>50</v>
      </c>
      <c r="J213" s="285">
        <v>43</v>
      </c>
      <c r="K213" s="284">
        <v>35</v>
      </c>
      <c r="L213" s="285">
        <v>40</v>
      </c>
      <c r="M213" s="277">
        <v>35</v>
      </c>
      <c r="N213" s="285">
        <v>66</v>
      </c>
      <c r="O213" s="286">
        <v>59</v>
      </c>
      <c r="P213" s="287">
        <v>26</v>
      </c>
      <c r="Q213" s="288">
        <v>23</v>
      </c>
      <c r="R213" s="285">
        <v>18</v>
      </c>
      <c r="S213" s="277">
        <v>26</v>
      </c>
      <c r="T213" s="287">
        <v>18</v>
      </c>
      <c r="U213" s="288">
        <v>26</v>
      </c>
      <c r="V213" s="398"/>
      <c r="W213" s="289">
        <v>17</v>
      </c>
      <c r="X213" s="290">
        <v>11</v>
      </c>
      <c r="Y213" s="291">
        <v>32</v>
      </c>
      <c r="Z213" s="290">
        <v>31</v>
      </c>
      <c r="AA213" s="289">
        <v>27</v>
      </c>
      <c r="AB213" s="290">
        <f t="shared" si="17"/>
        <v>24</v>
      </c>
      <c r="AC213" s="277">
        <f t="shared" si="16"/>
        <v>91</v>
      </c>
      <c r="AD213" s="293">
        <f t="shared" si="15"/>
        <v>37.291666666666664</v>
      </c>
    </row>
    <row r="214" spans="1:30">
      <c r="A214" s="283">
        <v>832</v>
      </c>
      <c r="B214" s="288" t="s">
        <v>245</v>
      </c>
      <c r="C214" s="288">
        <v>0</v>
      </c>
      <c r="D214" s="386">
        <v>0</v>
      </c>
      <c r="E214" s="288">
        <v>0</v>
      </c>
      <c r="F214" s="386">
        <v>1</v>
      </c>
      <c r="G214" s="288">
        <v>3</v>
      </c>
      <c r="H214" s="287">
        <v>2</v>
      </c>
      <c r="I214" s="194"/>
      <c r="J214" s="287"/>
      <c r="K214" s="301"/>
      <c r="L214" s="285"/>
      <c r="M214" s="288"/>
      <c r="N214" s="287"/>
      <c r="O214" s="286"/>
      <c r="P214" s="295"/>
      <c r="Q214" s="288">
        <v>1</v>
      </c>
      <c r="R214" s="285"/>
      <c r="S214" s="277"/>
      <c r="T214" s="287"/>
      <c r="U214" s="288"/>
      <c r="V214" s="398"/>
      <c r="W214" s="289"/>
      <c r="X214" s="290"/>
      <c r="Y214" s="291"/>
      <c r="Z214" s="292"/>
      <c r="AA214" s="289"/>
      <c r="AB214" s="290">
        <f t="shared" si="17"/>
        <v>4</v>
      </c>
      <c r="AC214" s="277">
        <f t="shared" si="16"/>
        <v>3</v>
      </c>
      <c r="AD214" s="293">
        <f t="shared" si="15"/>
        <v>1</v>
      </c>
    </row>
    <row r="215" spans="1:30">
      <c r="A215" s="283">
        <v>833</v>
      </c>
      <c r="B215" s="277" t="s">
        <v>344</v>
      </c>
      <c r="C215" s="277">
        <v>85</v>
      </c>
      <c r="D215" s="378">
        <v>31</v>
      </c>
      <c r="E215" s="277">
        <v>184</v>
      </c>
      <c r="F215" s="378">
        <v>109</v>
      </c>
      <c r="G215" s="277">
        <v>237</v>
      </c>
      <c r="H215" s="285">
        <v>41</v>
      </c>
      <c r="I215" s="194">
        <v>74</v>
      </c>
      <c r="J215" s="285">
        <v>130</v>
      </c>
      <c r="K215" s="284">
        <v>290</v>
      </c>
      <c r="L215" s="285">
        <v>144</v>
      </c>
      <c r="M215" s="277">
        <v>113</v>
      </c>
      <c r="N215" s="285">
        <v>62</v>
      </c>
      <c r="O215" s="286">
        <v>106</v>
      </c>
      <c r="P215" s="287">
        <v>43</v>
      </c>
      <c r="Q215" s="288">
        <v>22</v>
      </c>
      <c r="R215" s="285">
        <v>23</v>
      </c>
      <c r="S215" s="277">
        <v>27</v>
      </c>
      <c r="T215" s="287">
        <v>39</v>
      </c>
      <c r="U215" s="288">
        <v>27</v>
      </c>
      <c r="V215" s="398"/>
      <c r="W215" s="289">
        <v>27</v>
      </c>
      <c r="X215" s="290">
        <v>28</v>
      </c>
      <c r="Y215" s="291">
        <v>20</v>
      </c>
      <c r="Z215" s="290">
        <v>19</v>
      </c>
      <c r="AA215" s="289">
        <v>40</v>
      </c>
      <c r="AB215" s="290">
        <f t="shared" si="17"/>
        <v>24</v>
      </c>
      <c r="AC215" s="277">
        <f t="shared" si="16"/>
        <v>290</v>
      </c>
      <c r="AD215" s="293">
        <f t="shared" si="15"/>
        <v>80.041666666666671</v>
      </c>
    </row>
    <row r="216" spans="1:30">
      <c r="A216" s="283">
        <v>835</v>
      </c>
      <c r="B216" s="277" t="s">
        <v>247</v>
      </c>
      <c r="C216" s="277">
        <v>20</v>
      </c>
      <c r="D216" s="378">
        <v>5</v>
      </c>
      <c r="E216" s="277">
        <v>25</v>
      </c>
      <c r="F216" s="378">
        <v>32</v>
      </c>
      <c r="G216" s="277">
        <v>27</v>
      </c>
      <c r="H216" s="285">
        <v>12</v>
      </c>
      <c r="I216" s="194">
        <v>13</v>
      </c>
      <c r="J216" s="285">
        <v>29</v>
      </c>
      <c r="K216" s="284">
        <v>13</v>
      </c>
      <c r="L216" s="285">
        <v>35</v>
      </c>
      <c r="M216" s="277">
        <v>21</v>
      </c>
      <c r="N216" s="285">
        <v>7</v>
      </c>
      <c r="O216" s="286">
        <v>21</v>
      </c>
      <c r="P216" s="287">
        <v>7</v>
      </c>
      <c r="Q216" s="288">
        <v>8</v>
      </c>
      <c r="R216" s="285">
        <v>40</v>
      </c>
      <c r="S216" s="277">
        <v>4</v>
      </c>
      <c r="T216" s="287">
        <v>34</v>
      </c>
      <c r="U216" s="288">
        <v>4</v>
      </c>
      <c r="V216" s="398"/>
      <c r="W216" s="289">
        <v>32</v>
      </c>
      <c r="X216" s="290">
        <v>29</v>
      </c>
      <c r="Y216" s="291">
        <v>11</v>
      </c>
      <c r="Z216" s="290">
        <v>26</v>
      </c>
      <c r="AA216" s="289">
        <v>6</v>
      </c>
      <c r="AB216" s="290">
        <f t="shared" si="17"/>
        <v>24</v>
      </c>
      <c r="AC216" s="277">
        <f t="shared" si="16"/>
        <v>40</v>
      </c>
      <c r="AD216" s="293">
        <f t="shared" si="15"/>
        <v>19.208333333333332</v>
      </c>
    </row>
    <row r="217" spans="1:30">
      <c r="A217" s="283">
        <v>838</v>
      </c>
      <c r="B217" s="277" t="s">
        <v>248</v>
      </c>
      <c r="C217" s="277">
        <v>0</v>
      </c>
      <c r="D217" s="378">
        <v>0</v>
      </c>
      <c r="E217" s="277">
        <v>0</v>
      </c>
      <c r="F217" s="378">
        <v>0</v>
      </c>
      <c r="G217" s="277"/>
      <c r="H217" s="285"/>
      <c r="I217" s="194">
        <v>1</v>
      </c>
      <c r="J217" s="285">
        <v>1</v>
      </c>
      <c r="K217" s="284"/>
      <c r="L217" s="285"/>
      <c r="M217" s="277"/>
      <c r="N217" s="285"/>
      <c r="O217" s="286"/>
      <c r="P217" s="287"/>
      <c r="Q217" s="288"/>
      <c r="R217" s="285"/>
      <c r="S217" s="277"/>
      <c r="T217" s="287"/>
      <c r="U217" s="288"/>
      <c r="V217" s="398"/>
      <c r="W217" s="289"/>
      <c r="X217" s="290"/>
      <c r="Y217" s="291"/>
      <c r="Z217" s="290"/>
      <c r="AA217" s="289"/>
      <c r="AB217" s="290">
        <f t="shared" si="17"/>
        <v>2</v>
      </c>
      <c r="AC217" s="277">
        <f t="shared" si="16"/>
        <v>1</v>
      </c>
      <c r="AD217" s="293">
        <f t="shared" si="15"/>
        <v>0.33333333333333331</v>
      </c>
    </row>
    <row r="218" spans="1:30">
      <c r="A218" s="283">
        <v>839</v>
      </c>
      <c r="B218" s="277" t="s">
        <v>249</v>
      </c>
      <c r="C218" s="277">
        <v>22</v>
      </c>
      <c r="D218" s="378">
        <v>8</v>
      </c>
      <c r="E218" s="277">
        <v>43</v>
      </c>
      <c r="F218" s="378">
        <v>31</v>
      </c>
      <c r="G218" s="277">
        <v>44</v>
      </c>
      <c r="H218" s="285">
        <v>15</v>
      </c>
      <c r="I218" s="194">
        <v>25</v>
      </c>
      <c r="J218" s="285">
        <v>24</v>
      </c>
      <c r="K218" s="284">
        <v>40</v>
      </c>
      <c r="L218" s="285">
        <v>35</v>
      </c>
      <c r="M218" s="277">
        <v>27</v>
      </c>
      <c r="N218" s="285">
        <v>12</v>
      </c>
      <c r="O218" s="286">
        <v>11</v>
      </c>
      <c r="P218" s="287">
        <v>4</v>
      </c>
      <c r="Q218" s="288">
        <v>5</v>
      </c>
      <c r="R218" s="285">
        <v>93</v>
      </c>
      <c r="S218" s="277">
        <v>5</v>
      </c>
      <c r="T218" s="287">
        <v>4</v>
      </c>
      <c r="U218" s="288">
        <v>5</v>
      </c>
      <c r="V218" s="398"/>
      <c r="W218" s="289">
        <v>10</v>
      </c>
      <c r="X218" s="290">
        <v>33</v>
      </c>
      <c r="Y218" s="291">
        <v>6</v>
      </c>
      <c r="Z218" s="290">
        <v>36</v>
      </c>
      <c r="AA218" s="289">
        <v>21</v>
      </c>
      <c r="AB218" s="290">
        <f t="shared" si="17"/>
        <v>24</v>
      </c>
      <c r="AC218" s="277">
        <f t="shared" si="16"/>
        <v>93</v>
      </c>
      <c r="AD218" s="293">
        <f t="shared" si="15"/>
        <v>23.291666666666668</v>
      </c>
    </row>
    <row r="219" spans="1:30">
      <c r="A219" s="283">
        <v>840</v>
      </c>
      <c r="B219" s="277" t="s">
        <v>250</v>
      </c>
      <c r="C219" s="277">
        <v>100</v>
      </c>
      <c r="D219" s="378">
        <v>106</v>
      </c>
      <c r="E219" s="277">
        <v>193</v>
      </c>
      <c r="F219" s="378">
        <v>201</v>
      </c>
      <c r="G219" s="277">
        <v>99</v>
      </c>
      <c r="H219" s="285">
        <v>88</v>
      </c>
      <c r="I219" s="194">
        <v>120</v>
      </c>
      <c r="J219" s="285">
        <v>171</v>
      </c>
      <c r="K219" s="284">
        <v>146</v>
      </c>
      <c r="L219" s="285">
        <v>110</v>
      </c>
      <c r="M219" s="277">
        <v>33</v>
      </c>
      <c r="N219" s="285">
        <v>45</v>
      </c>
      <c r="O219" s="286">
        <v>41</v>
      </c>
      <c r="P219" s="287">
        <v>67</v>
      </c>
      <c r="Q219" s="288">
        <v>37</v>
      </c>
      <c r="R219" s="285">
        <v>112</v>
      </c>
      <c r="S219" s="277">
        <v>15</v>
      </c>
      <c r="T219" s="287">
        <v>20</v>
      </c>
      <c r="U219" s="288">
        <v>15</v>
      </c>
      <c r="V219" s="398"/>
      <c r="W219" s="289">
        <v>50</v>
      </c>
      <c r="X219" s="290">
        <v>73</v>
      </c>
      <c r="Y219" s="291">
        <v>56</v>
      </c>
      <c r="Z219" s="290">
        <v>74</v>
      </c>
      <c r="AA219" s="289">
        <v>96</v>
      </c>
      <c r="AB219" s="290">
        <f t="shared" si="17"/>
        <v>24</v>
      </c>
      <c r="AC219" s="277">
        <f t="shared" si="16"/>
        <v>201</v>
      </c>
      <c r="AD219" s="293">
        <f t="shared" si="15"/>
        <v>86.166666666666671</v>
      </c>
    </row>
    <row r="220" spans="1:30">
      <c r="A220" s="283">
        <v>841</v>
      </c>
      <c r="B220" s="277" t="s">
        <v>251</v>
      </c>
      <c r="C220" s="277">
        <v>5</v>
      </c>
      <c r="D220" s="378">
        <v>9</v>
      </c>
      <c r="E220" s="277">
        <v>9</v>
      </c>
      <c r="F220" s="378">
        <v>17</v>
      </c>
      <c r="G220" s="277">
        <v>26</v>
      </c>
      <c r="H220" s="285">
        <v>7</v>
      </c>
      <c r="I220" s="194">
        <v>18</v>
      </c>
      <c r="J220" s="285">
        <v>25</v>
      </c>
      <c r="K220" s="284">
        <v>12</v>
      </c>
      <c r="L220" s="285">
        <v>7</v>
      </c>
      <c r="M220" s="277">
        <v>3</v>
      </c>
      <c r="N220" s="285">
        <v>9</v>
      </c>
      <c r="O220" s="286">
        <v>5</v>
      </c>
      <c r="P220" s="287">
        <v>4</v>
      </c>
      <c r="Q220" s="288">
        <v>7</v>
      </c>
      <c r="R220" s="285"/>
      <c r="S220" s="277">
        <v>3</v>
      </c>
      <c r="T220" s="287">
        <v>6</v>
      </c>
      <c r="U220" s="288">
        <v>3</v>
      </c>
      <c r="V220" s="398"/>
      <c r="W220" s="289">
        <v>16</v>
      </c>
      <c r="X220" s="290">
        <v>17</v>
      </c>
      <c r="Y220" s="291">
        <v>2</v>
      </c>
      <c r="Z220" s="290">
        <v>7</v>
      </c>
      <c r="AA220" s="289">
        <v>2</v>
      </c>
      <c r="AB220" s="290">
        <f t="shared" si="17"/>
        <v>23</v>
      </c>
      <c r="AC220" s="277">
        <f t="shared" si="16"/>
        <v>26</v>
      </c>
      <c r="AD220" s="293">
        <f t="shared" si="15"/>
        <v>9.5217391304347831</v>
      </c>
    </row>
    <row r="221" spans="1:30">
      <c r="A221" s="283">
        <v>842</v>
      </c>
      <c r="B221" s="277" t="s">
        <v>252</v>
      </c>
      <c r="C221" s="277">
        <v>10</v>
      </c>
      <c r="D221" s="378">
        <v>2</v>
      </c>
      <c r="E221" s="277">
        <v>1</v>
      </c>
      <c r="F221" s="378">
        <v>1</v>
      </c>
      <c r="G221" s="277"/>
      <c r="H221" s="285">
        <v>6</v>
      </c>
      <c r="I221" s="194">
        <v>1</v>
      </c>
      <c r="J221" s="285">
        <v>4</v>
      </c>
      <c r="K221" s="284">
        <v>7</v>
      </c>
      <c r="L221" s="285">
        <v>8</v>
      </c>
      <c r="M221" s="277">
        <v>3</v>
      </c>
      <c r="N221" s="285"/>
      <c r="O221" s="286">
        <v>5</v>
      </c>
      <c r="P221" s="287">
        <v>5</v>
      </c>
      <c r="Q221" s="288">
        <v>3</v>
      </c>
      <c r="R221" s="285">
        <v>8</v>
      </c>
      <c r="S221" s="277">
        <v>2</v>
      </c>
      <c r="T221" s="287">
        <v>4</v>
      </c>
      <c r="U221" s="288">
        <v>2</v>
      </c>
      <c r="V221" s="398"/>
      <c r="W221" s="289">
        <v>4</v>
      </c>
      <c r="X221" s="290">
        <v>5</v>
      </c>
      <c r="Y221" s="291">
        <v>1</v>
      </c>
      <c r="Z221" s="290">
        <v>2</v>
      </c>
      <c r="AA221" s="289"/>
      <c r="AB221" s="290">
        <f t="shared" si="17"/>
        <v>21</v>
      </c>
      <c r="AC221" s="277">
        <f t="shared" si="16"/>
        <v>10</v>
      </c>
      <c r="AD221" s="293">
        <f>AVERAGE(C221:AA221)</f>
        <v>4</v>
      </c>
    </row>
    <row r="222" spans="1:30">
      <c r="A222" s="283">
        <v>843</v>
      </c>
      <c r="B222" s="277" t="s">
        <v>253</v>
      </c>
      <c r="C222" s="277">
        <v>1</v>
      </c>
      <c r="D222" s="378">
        <v>0</v>
      </c>
      <c r="E222" s="277">
        <v>0</v>
      </c>
      <c r="F222" s="378">
        <v>0</v>
      </c>
      <c r="G222" s="277"/>
      <c r="H222" s="285"/>
      <c r="I222" s="194"/>
      <c r="J222" s="285">
        <v>3</v>
      </c>
      <c r="K222" s="284"/>
      <c r="L222" s="285"/>
      <c r="M222" s="277"/>
      <c r="N222" s="285">
        <v>8</v>
      </c>
      <c r="O222" s="286"/>
      <c r="P222" s="287">
        <v>2</v>
      </c>
      <c r="Q222" s="288"/>
      <c r="R222" s="285"/>
      <c r="S222" s="277"/>
      <c r="T222" s="287"/>
      <c r="U222" s="288"/>
      <c r="V222" s="398"/>
      <c r="W222" s="289"/>
      <c r="X222" s="290"/>
      <c r="Y222" s="291"/>
      <c r="Z222" s="290"/>
      <c r="AA222" s="289">
        <v>34</v>
      </c>
      <c r="AB222" s="290">
        <f t="shared" si="17"/>
        <v>5</v>
      </c>
      <c r="AC222" s="277">
        <f t="shared" si="16"/>
        <v>34</v>
      </c>
      <c r="AD222" s="293">
        <f t="shared" ref="AD222:AD253" si="19">AVERAGE(C222:AA222)</f>
        <v>6</v>
      </c>
    </row>
    <row r="223" spans="1:30">
      <c r="A223" s="283">
        <v>844</v>
      </c>
      <c r="B223" s="277" t="s">
        <v>254</v>
      </c>
      <c r="C223" s="277">
        <v>5</v>
      </c>
      <c r="D223" s="378">
        <v>4</v>
      </c>
      <c r="E223" s="277">
        <v>3</v>
      </c>
      <c r="F223" s="378">
        <v>0</v>
      </c>
      <c r="G223" s="277">
        <v>2</v>
      </c>
      <c r="H223" s="285"/>
      <c r="I223" s="194">
        <v>2</v>
      </c>
      <c r="J223" s="285"/>
      <c r="K223" s="284">
        <v>7</v>
      </c>
      <c r="L223" s="285">
        <v>1</v>
      </c>
      <c r="M223" s="277">
        <v>6</v>
      </c>
      <c r="N223" s="285">
        <v>4</v>
      </c>
      <c r="O223" s="286">
        <v>5</v>
      </c>
      <c r="P223" s="287">
        <v>1</v>
      </c>
      <c r="Q223" s="288">
        <v>2</v>
      </c>
      <c r="R223" s="285">
        <v>3</v>
      </c>
      <c r="S223" s="277">
        <v>1</v>
      </c>
      <c r="T223" s="287">
        <v>2</v>
      </c>
      <c r="U223" s="288">
        <v>1</v>
      </c>
      <c r="V223" s="400"/>
      <c r="W223" s="289">
        <v>1</v>
      </c>
      <c r="X223" s="290"/>
      <c r="Y223" s="291"/>
      <c r="Z223" s="292"/>
      <c r="AA223" s="289"/>
      <c r="AB223" s="290">
        <f t="shared" si="17"/>
        <v>17</v>
      </c>
      <c r="AC223" s="277">
        <f t="shared" si="16"/>
        <v>7</v>
      </c>
      <c r="AD223" s="293">
        <f t="shared" si="19"/>
        <v>2.7777777777777777</v>
      </c>
    </row>
    <row r="224" spans="1:30">
      <c r="A224" s="283">
        <v>852</v>
      </c>
      <c r="B224" s="277" t="s">
        <v>255</v>
      </c>
      <c r="C224" s="277">
        <v>1</v>
      </c>
      <c r="D224" s="378">
        <v>1</v>
      </c>
      <c r="E224" s="277">
        <v>1</v>
      </c>
      <c r="F224" s="378">
        <v>1</v>
      </c>
      <c r="G224" s="277"/>
      <c r="H224" s="285">
        <v>2</v>
      </c>
      <c r="I224" s="194">
        <v>3</v>
      </c>
      <c r="J224" s="285"/>
      <c r="K224" s="284"/>
      <c r="L224" s="285"/>
      <c r="M224" s="277">
        <v>1</v>
      </c>
      <c r="N224" s="285">
        <v>2</v>
      </c>
      <c r="O224" s="286">
        <v>2</v>
      </c>
      <c r="P224" s="295"/>
      <c r="Q224" s="277"/>
      <c r="R224" s="285"/>
      <c r="S224" s="277">
        <v>8</v>
      </c>
      <c r="T224" s="287">
        <v>2</v>
      </c>
      <c r="U224" s="288">
        <v>8</v>
      </c>
      <c r="V224" s="400"/>
      <c r="W224" s="289">
        <v>0</v>
      </c>
      <c r="X224" s="290">
        <v>1</v>
      </c>
      <c r="Y224" s="291">
        <v>4</v>
      </c>
      <c r="Z224" s="290">
        <v>1</v>
      </c>
      <c r="AA224" s="289"/>
      <c r="AB224" s="290">
        <f t="shared" si="17"/>
        <v>15</v>
      </c>
      <c r="AC224" s="277">
        <f t="shared" si="16"/>
        <v>8</v>
      </c>
      <c r="AD224" s="293">
        <f t="shared" si="19"/>
        <v>2.375</v>
      </c>
    </row>
    <row r="225" spans="1:30">
      <c r="A225" s="283">
        <v>853</v>
      </c>
      <c r="B225" s="277" t="s">
        <v>256</v>
      </c>
      <c r="C225" s="277">
        <v>28</v>
      </c>
      <c r="D225" s="378">
        <v>27</v>
      </c>
      <c r="E225" s="277">
        <v>33</v>
      </c>
      <c r="F225" s="378">
        <v>57</v>
      </c>
      <c r="G225" s="277">
        <v>43</v>
      </c>
      <c r="H225" s="285">
        <v>52</v>
      </c>
      <c r="I225" s="194">
        <v>68</v>
      </c>
      <c r="J225" s="285">
        <v>43</v>
      </c>
      <c r="K225" s="284">
        <v>34</v>
      </c>
      <c r="L225" s="285">
        <v>37</v>
      </c>
      <c r="M225" s="277">
        <v>24</v>
      </c>
      <c r="N225" s="285">
        <v>46</v>
      </c>
      <c r="O225" s="286">
        <v>52</v>
      </c>
      <c r="P225" s="287">
        <v>15</v>
      </c>
      <c r="Q225" s="288">
        <v>7</v>
      </c>
      <c r="R225" s="285">
        <v>25</v>
      </c>
      <c r="S225" s="277">
        <v>16</v>
      </c>
      <c r="T225" s="287">
        <v>24</v>
      </c>
      <c r="U225" s="288">
        <v>16</v>
      </c>
      <c r="V225" s="400"/>
      <c r="W225" s="289">
        <v>57</v>
      </c>
      <c r="X225" s="290">
        <v>15</v>
      </c>
      <c r="Y225" s="291">
        <v>23</v>
      </c>
      <c r="Z225" s="290">
        <v>14</v>
      </c>
      <c r="AA225" s="289">
        <v>13</v>
      </c>
      <c r="AB225" s="290">
        <f t="shared" si="17"/>
        <v>24</v>
      </c>
      <c r="AC225" s="277">
        <f t="shared" si="16"/>
        <v>68</v>
      </c>
      <c r="AD225" s="293">
        <f t="shared" si="19"/>
        <v>32.041666666666664</v>
      </c>
    </row>
    <row r="226" spans="1:30">
      <c r="A226" s="283">
        <v>854</v>
      </c>
      <c r="B226" s="277" t="s">
        <v>257</v>
      </c>
      <c r="C226" s="277">
        <v>1</v>
      </c>
      <c r="D226" s="378">
        <v>0</v>
      </c>
      <c r="E226" s="277">
        <v>1</v>
      </c>
      <c r="F226" s="378">
        <v>0</v>
      </c>
      <c r="G226" s="277">
        <v>2</v>
      </c>
      <c r="H226" s="285"/>
      <c r="I226" s="194">
        <v>5</v>
      </c>
      <c r="J226" s="285"/>
      <c r="K226" s="284">
        <v>1</v>
      </c>
      <c r="L226" s="285">
        <v>1</v>
      </c>
      <c r="M226" s="277">
        <v>1</v>
      </c>
      <c r="N226" s="285">
        <v>3</v>
      </c>
      <c r="O226" s="286"/>
      <c r="P226" s="295"/>
      <c r="Q226" s="277"/>
      <c r="R226" s="285"/>
      <c r="S226" s="277"/>
      <c r="T226" s="287"/>
      <c r="U226" s="288"/>
      <c r="V226" s="400"/>
      <c r="W226" s="289"/>
      <c r="X226" s="290"/>
      <c r="Y226" s="291"/>
      <c r="Z226" s="290">
        <v>1</v>
      </c>
      <c r="AA226" s="289">
        <v>2</v>
      </c>
      <c r="AB226" s="290">
        <f t="shared" si="17"/>
        <v>10</v>
      </c>
      <c r="AC226" s="277">
        <f t="shared" si="16"/>
        <v>5</v>
      </c>
      <c r="AD226" s="293">
        <f t="shared" si="19"/>
        <v>1.5</v>
      </c>
    </row>
    <row r="227" spans="1:30">
      <c r="A227" s="283">
        <v>856</v>
      </c>
      <c r="B227" s="388" t="s">
        <v>334</v>
      </c>
      <c r="C227" s="388">
        <v>0</v>
      </c>
      <c r="D227" s="389">
        <v>0</v>
      </c>
      <c r="E227" s="388">
        <v>0</v>
      </c>
      <c r="F227" s="378">
        <v>0</v>
      </c>
      <c r="G227" s="277">
        <v>1</v>
      </c>
      <c r="H227" s="285"/>
      <c r="I227" s="194"/>
      <c r="J227" s="285"/>
      <c r="K227" s="284"/>
      <c r="L227" s="285"/>
      <c r="M227" s="277"/>
      <c r="N227" s="285"/>
      <c r="O227" s="286"/>
      <c r="P227" s="295"/>
      <c r="Q227" s="277"/>
      <c r="R227" s="285"/>
      <c r="S227" s="277"/>
      <c r="T227" s="287"/>
      <c r="U227" s="288"/>
      <c r="V227" s="400"/>
      <c r="W227" s="289"/>
      <c r="X227" s="290"/>
      <c r="Y227" s="291"/>
      <c r="Z227" s="290"/>
      <c r="AA227" s="289"/>
      <c r="AB227" s="290">
        <f t="shared" si="17"/>
        <v>1</v>
      </c>
      <c r="AC227" s="277">
        <f t="shared" si="16"/>
        <v>1</v>
      </c>
      <c r="AD227" s="293">
        <f t="shared" si="19"/>
        <v>0.2</v>
      </c>
    </row>
    <row r="228" spans="1:30">
      <c r="A228" s="283">
        <v>857</v>
      </c>
      <c r="B228" s="277" t="s">
        <v>258</v>
      </c>
      <c r="C228" s="277">
        <v>0</v>
      </c>
      <c r="D228" s="378">
        <v>0</v>
      </c>
      <c r="E228" s="277">
        <v>0</v>
      </c>
      <c r="F228" s="378">
        <v>0</v>
      </c>
      <c r="G228" s="277"/>
      <c r="H228" s="285"/>
      <c r="I228" s="194"/>
      <c r="J228" s="285"/>
      <c r="K228" s="284">
        <v>3</v>
      </c>
      <c r="L228" s="285"/>
      <c r="M228" s="277"/>
      <c r="N228" s="285"/>
      <c r="O228" s="286"/>
      <c r="P228" s="287"/>
      <c r="Q228" s="288"/>
      <c r="R228" s="285">
        <v>3</v>
      </c>
      <c r="S228" s="277"/>
      <c r="T228" s="287"/>
      <c r="U228" s="288"/>
      <c r="V228" s="400"/>
      <c r="W228" s="289"/>
      <c r="X228" s="290"/>
      <c r="Y228" s="291"/>
      <c r="Z228" s="292"/>
      <c r="AA228" s="289"/>
      <c r="AB228" s="290">
        <f t="shared" si="17"/>
        <v>2</v>
      </c>
      <c r="AC228" s="277">
        <f t="shared" si="16"/>
        <v>3</v>
      </c>
      <c r="AD228" s="293">
        <f t="shared" si="19"/>
        <v>1</v>
      </c>
    </row>
    <row r="229" spans="1:30">
      <c r="A229" s="283">
        <v>858</v>
      </c>
      <c r="B229" s="277" t="s">
        <v>259</v>
      </c>
      <c r="C229" s="277">
        <v>58</v>
      </c>
      <c r="D229" s="378">
        <v>10</v>
      </c>
      <c r="E229" s="277">
        <v>54</v>
      </c>
      <c r="F229" s="389">
        <v>73</v>
      </c>
      <c r="G229" s="277">
        <v>65</v>
      </c>
      <c r="H229" s="285">
        <v>53</v>
      </c>
      <c r="I229" s="194">
        <v>46</v>
      </c>
      <c r="J229" s="285">
        <v>25</v>
      </c>
      <c r="K229" s="284">
        <v>56</v>
      </c>
      <c r="L229" s="285">
        <v>32</v>
      </c>
      <c r="M229" s="277">
        <v>47</v>
      </c>
      <c r="N229" s="285">
        <v>20</v>
      </c>
      <c r="O229" s="286">
        <v>18</v>
      </c>
      <c r="P229" s="287">
        <v>59</v>
      </c>
      <c r="Q229" s="288">
        <v>12</v>
      </c>
      <c r="R229" s="285">
        <v>18</v>
      </c>
      <c r="S229" s="277">
        <v>13</v>
      </c>
      <c r="T229" s="287">
        <v>25</v>
      </c>
      <c r="U229" s="288">
        <v>13</v>
      </c>
      <c r="V229" s="400"/>
      <c r="W229" s="289">
        <v>73</v>
      </c>
      <c r="X229" s="290">
        <v>58</v>
      </c>
      <c r="Y229" s="291">
        <v>41</v>
      </c>
      <c r="Z229" s="290">
        <v>1</v>
      </c>
      <c r="AA229" s="289">
        <v>64</v>
      </c>
      <c r="AB229" s="290">
        <f t="shared" si="17"/>
        <v>24</v>
      </c>
      <c r="AC229" s="277">
        <f t="shared" si="16"/>
        <v>73</v>
      </c>
      <c r="AD229" s="293">
        <f t="shared" si="19"/>
        <v>38.916666666666664</v>
      </c>
    </row>
    <row r="230" spans="1:30">
      <c r="A230" s="283">
        <v>860</v>
      </c>
      <c r="B230" s="277" t="s">
        <v>345</v>
      </c>
      <c r="C230" s="296">
        <f t="shared" ref="C230:U230" si="20">C275</f>
        <v>41</v>
      </c>
      <c r="D230" s="379">
        <f t="shared" si="20"/>
        <v>8</v>
      </c>
      <c r="E230" s="296">
        <f t="shared" si="20"/>
        <v>19</v>
      </c>
      <c r="F230" s="379">
        <f t="shared" si="20"/>
        <v>502</v>
      </c>
      <c r="G230" s="296">
        <f t="shared" si="20"/>
        <v>355</v>
      </c>
      <c r="H230" s="297">
        <f t="shared" si="20"/>
        <v>67</v>
      </c>
      <c r="I230" s="296">
        <f t="shared" si="20"/>
        <v>51</v>
      </c>
      <c r="J230" s="297">
        <f t="shared" si="20"/>
        <v>67</v>
      </c>
      <c r="K230" s="296">
        <f t="shared" si="20"/>
        <v>122</v>
      </c>
      <c r="L230" s="297">
        <f t="shared" si="20"/>
        <v>86</v>
      </c>
      <c r="M230" s="296">
        <f t="shared" si="20"/>
        <v>112</v>
      </c>
      <c r="N230" s="297">
        <f t="shared" si="20"/>
        <v>118</v>
      </c>
      <c r="O230" s="296">
        <f t="shared" si="20"/>
        <v>72</v>
      </c>
      <c r="P230" s="297">
        <f t="shared" si="20"/>
        <v>107</v>
      </c>
      <c r="Q230" s="299">
        <f t="shared" si="20"/>
        <v>32</v>
      </c>
      <c r="R230" s="298">
        <f t="shared" si="20"/>
        <v>224</v>
      </c>
      <c r="S230" s="277">
        <f t="shared" si="20"/>
        <v>29</v>
      </c>
      <c r="T230" s="298">
        <f t="shared" si="20"/>
        <v>35</v>
      </c>
      <c r="U230" s="299">
        <f t="shared" si="20"/>
        <v>29</v>
      </c>
      <c r="V230" s="401"/>
      <c r="W230" s="299">
        <f>W275</f>
        <v>44</v>
      </c>
      <c r="X230" s="290">
        <f>X275</f>
        <v>18</v>
      </c>
      <c r="Y230" s="291">
        <f>Y275</f>
        <v>45</v>
      </c>
      <c r="Z230" s="292">
        <f>Z275</f>
        <v>16</v>
      </c>
      <c r="AA230" s="289">
        <f>AA275</f>
        <v>46</v>
      </c>
      <c r="AB230" s="290">
        <f t="shared" si="17"/>
        <v>24</v>
      </c>
      <c r="AC230" s="277">
        <f t="shared" si="16"/>
        <v>502</v>
      </c>
      <c r="AD230" s="293">
        <f t="shared" si="19"/>
        <v>93.541666666666671</v>
      </c>
    </row>
    <row r="231" spans="1:30">
      <c r="A231" s="283">
        <v>881</v>
      </c>
      <c r="B231" s="277" t="s">
        <v>262</v>
      </c>
      <c r="C231" s="277">
        <v>74</v>
      </c>
      <c r="D231" s="378">
        <v>66</v>
      </c>
      <c r="E231" s="277">
        <v>132</v>
      </c>
      <c r="F231" s="378">
        <v>105</v>
      </c>
      <c r="G231" s="277">
        <v>54</v>
      </c>
      <c r="H231" s="285">
        <v>52</v>
      </c>
      <c r="I231" s="194">
        <v>93</v>
      </c>
      <c r="J231" s="285">
        <v>59</v>
      </c>
      <c r="K231" s="284">
        <v>58</v>
      </c>
      <c r="L231" s="285">
        <v>54</v>
      </c>
      <c r="M231" s="277">
        <v>86</v>
      </c>
      <c r="N231" s="285">
        <v>77</v>
      </c>
      <c r="O231" s="286">
        <v>88</v>
      </c>
      <c r="P231" s="287">
        <v>79</v>
      </c>
      <c r="Q231" s="288">
        <v>23</v>
      </c>
      <c r="R231" s="285">
        <v>43</v>
      </c>
      <c r="S231" s="277">
        <v>19</v>
      </c>
      <c r="T231" s="287">
        <v>36</v>
      </c>
      <c r="U231" s="288">
        <v>19</v>
      </c>
      <c r="V231" s="400"/>
      <c r="W231" s="289">
        <v>100</v>
      </c>
      <c r="X231" s="290">
        <v>25</v>
      </c>
      <c r="Y231" s="291">
        <v>59</v>
      </c>
      <c r="Z231" s="290">
        <v>30</v>
      </c>
      <c r="AA231" s="289">
        <v>16</v>
      </c>
      <c r="AB231" s="290">
        <f t="shared" si="17"/>
        <v>24</v>
      </c>
      <c r="AC231" s="277">
        <f t="shared" si="16"/>
        <v>132</v>
      </c>
      <c r="AD231" s="293">
        <f t="shared" si="19"/>
        <v>60.291666666666664</v>
      </c>
    </row>
    <row r="232" spans="1:30">
      <c r="A232" s="283">
        <v>883</v>
      </c>
      <c r="B232" s="277" t="s">
        <v>264</v>
      </c>
      <c r="C232" s="277">
        <v>1</v>
      </c>
      <c r="D232" s="378">
        <v>4</v>
      </c>
      <c r="E232" s="277">
        <v>0</v>
      </c>
      <c r="F232" s="378">
        <v>0</v>
      </c>
      <c r="G232" s="277"/>
      <c r="H232" s="285"/>
      <c r="I232" s="194">
        <v>1</v>
      </c>
      <c r="J232" s="285"/>
      <c r="K232" s="284"/>
      <c r="L232" s="285"/>
      <c r="M232" s="277">
        <v>2</v>
      </c>
      <c r="N232" s="285"/>
      <c r="O232" s="286"/>
      <c r="P232" s="295"/>
      <c r="Q232" s="277"/>
      <c r="R232" s="285"/>
      <c r="S232" s="277">
        <v>1</v>
      </c>
      <c r="T232" s="287">
        <v>2</v>
      </c>
      <c r="U232" s="288">
        <v>1</v>
      </c>
      <c r="V232" s="400"/>
      <c r="W232" s="289">
        <v>2</v>
      </c>
      <c r="X232" s="290"/>
      <c r="Y232" s="291">
        <v>4</v>
      </c>
      <c r="Z232" s="290">
        <v>8</v>
      </c>
      <c r="AA232" s="289"/>
      <c r="AB232" s="290">
        <f t="shared" si="17"/>
        <v>10</v>
      </c>
      <c r="AC232" s="277">
        <f t="shared" si="16"/>
        <v>8</v>
      </c>
      <c r="AD232" s="293">
        <f t="shared" si="19"/>
        <v>2.1666666666666665</v>
      </c>
    </row>
    <row r="233" spans="1:30">
      <c r="A233" s="283">
        <v>884</v>
      </c>
      <c r="B233" s="277" t="s">
        <v>265</v>
      </c>
      <c r="C233" s="277">
        <v>39</v>
      </c>
      <c r="D233" s="378">
        <v>41</v>
      </c>
      <c r="E233" s="277">
        <v>66</v>
      </c>
      <c r="F233" s="378">
        <v>52</v>
      </c>
      <c r="G233" s="277">
        <v>28</v>
      </c>
      <c r="H233" s="285">
        <v>18</v>
      </c>
      <c r="I233" s="194">
        <v>60</v>
      </c>
      <c r="J233" s="285">
        <v>61</v>
      </c>
      <c r="K233" s="284">
        <v>28</v>
      </c>
      <c r="L233" s="285">
        <v>20</v>
      </c>
      <c r="M233" s="277">
        <v>45</v>
      </c>
      <c r="N233" s="285">
        <v>8</v>
      </c>
      <c r="O233" s="286">
        <v>14</v>
      </c>
      <c r="P233" s="287">
        <v>17</v>
      </c>
      <c r="Q233" s="288">
        <v>4</v>
      </c>
      <c r="R233" s="285">
        <v>34</v>
      </c>
      <c r="S233" s="277">
        <v>11</v>
      </c>
      <c r="T233" s="287">
        <v>45</v>
      </c>
      <c r="U233" s="288">
        <v>11</v>
      </c>
      <c r="V233" s="400"/>
      <c r="W233" s="289">
        <v>32</v>
      </c>
      <c r="X233" s="290">
        <v>29</v>
      </c>
      <c r="Y233" s="291">
        <v>93</v>
      </c>
      <c r="Z233" s="290">
        <v>88</v>
      </c>
      <c r="AA233" s="289">
        <v>25</v>
      </c>
      <c r="AB233" s="290">
        <f t="shared" si="17"/>
        <v>24</v>
      </c>
      <c r="AC233" s="277">
        <f t="shared" si="16"/>
        <v>93</v>
      </c>
      <c r="AD233" s="293">
        <f t="shared" si="19"/>
        <v>36.208333333333336</v>
      </c>
    </row>
    <row r="234" spans="1:30">
      <c r="A234" s="283">
        <v>885</v>
      </c>
      <c r="B234" s="277" t="s">
        <v>266</v>
      </c>
      <c r="C234" s="277">
        <v>0</v>
      </c>
      <c r="D234" s="378">
        <v>0</v>
      </c>
      <c r="E234" s="277">
        <v>0</v>
      </c>
      <c r="F234" s="378">
        <v>1</v>
      </c>
      <c r="G234" s="277"/>
      <c r="H234" s="285">
        <v>1</v>
      </c>
      <c r="I234" s="194"/>
      <c r="J234" s="285"/>
      <c r="K234" s="284">
        <v>1</v>
      </c>
      <c r="L234" s="285"/>
      <c r="M234" s="277"/>
      <c r="N234" s="285"/>
      <c r="O234" s="286"/>
      <c r="P234" s="295"/>
      <c r="Q234" s="277"/>
      <c r="R234" s="285"/>
      <c r="S234" s="277">
        <v>3</v>
      </c>
      <c r="T234" s="287"/>
      <c r="U234" s="288">
        <v>3</v>
      </c>
      <c r="V234" s="400"/>
      <c r="W234" s="289"/>
      <c r="X234" s="290"/>
      <c r="Y234" s="291"/>
      <c r="Z234" s="290">
        <v>1</v>
      </c>
      <c r="AA234" s="289"/>
      <c r="AB234" s="290">
        <f t="shared" si="17"/>
        <v>6</v>
      </c>
      <c r="AC234" s="277">
        <f>MAX(C234:AA234)</f>
        <v>3</v>
      </c>
      <c r="AD234" s="293">
        <f t="shared" si="19"/>
        <v>1.1111111111111112</v>
      </c>
    </row>
    <row r="235" spans="1:30">
      <c r="A235" s="283">
        <v>890</v>
      </c>
      <c r="B235" s="277" t="s">
        <v>267</v>
      </c>
      <c r="C235" s="277">
        <v>695</v>
      </c>
      <c r="D235" s="378">
        <v>451</v>
      </c>
      <c r="E235" s="277">
        <v>608</v>
      </c>
      <c r="F235" s="378">
        <v>598</v>
      </c>
      <c r="G235" s="277">
        <v>846</v>
      </c>
      <c r="H235" s="285">
        <v>597</v>
      </c>
      <c r="I235" s="194">
        <v>654</v>
      </c>
      <c r="J235" s="285">
        <v>700</v>
      </c>
      <c r="K235" s="284">
        <v>803</v>
      </c>
      <c r="L235" s="285">
        <v>669</v>
      </c>
      <c r="M235" s="277">
        <v>637</v>
      </c>
      <c r="N235" s="285">
        <v>480</v>
      </c>
      <c r="O235" s="286">
        <v>680</v>
      </c>
      <c r="P235" s="287">
        <v>669</v>
      </c>
      <c r="Q235" s="288">
        <v>328</v>
      </c>
      <c r="R235" s="285">
        <v>630</v>
      </c>
      <c r="S235" s="277">
        <v>399</v>
      </c>
      <c r="T235" s="287">
        <v>447</v>
      </c>
      <c r="U235" s="288">
        <v>399</v>
      </c>
      <c r="V235" s="400"/>
      <c r="W235" s="289">
        <v>1237</v>
      </c>
      <c r="X235" s="290">
        <v>377</v>
      </c>
      <c r="Y235" s="291">
        <v>411</v>
      </c>
      <c r="Z235" s="290">
        <v>311</v>
      </c>
      <c r="AA235" s="289">
        <v>593</v>
      </c>
      <c r="AB235" s="290">
        <f t="shared" si="17"/>
        <v>24</v>
      </c>
      <c r="AC235" s="277">
        <f t="shared" ref="AC235:AC253" si="21">MAX(C235:AA235)</f>
        <v>1237</v>
      </c>
      <c r="AD235" s="293">
        <f t="shared" si="19"/>
        <v>592.45833333333337</v>
      </c>
    </row>
    <row r="236" spans="1:30">
      <c r="A236" s="283">
        <v>894</v>
      </c>
      <c r="B236" s="277" t="s">
        <v>268</v>
      </c>
      <c r="C236" s="277">
        <v>147</v>
      </c>
      <c r="D236" s="378">
        <v>150</v>
      </c>
      <c r="E236" s="277">
        <v>322</v>
      </c>
      <c r="F236" s="378">
        <v>265</v>
      </c>
      <c r="G236" s="277">
        <v>218</v>
      </c>
      <c r="H236" s="285">
        <v>140</v>
      </c>
      <c r="I236" s="194">
        <v>169</v>
      </c>
      <c r="J236" s="285">
        <v>143</v>
      </c>
      <c r="K236" s="284">
        <v>157</v>
      </c>
      <c r="L236" s="285">
        <v>205</v>
      </c>
      <c r="M236" s="277">
        <v>131</v>
      </c>
      <c r="N236" s="285">
        <v>164</v>
      </c>
      <c r="O236" s="286">
        <v>249</v>
      </c>
      <c r="P236" s="287">
        <v>209</v>
      </c>
      <c r="Q236" s="288">
        <v>111</v>
      </c>
      <c r="R236" s="285">
        <v>115</v>
      </c>
      <c r="S236" s="277">
        <v>62</v>
      </c>
      <c r="T236" s="287">
        <v>136</v>
      </c>
      <c r="U236" s="288">
        <v>62</v>
      </c>
      <c r="V236" s="400"/>
      <c r="W236" s="289">
        <v>231</v>
      </c>
      <c r="X236" s="290">
        <v>219</v>
      </c>
      <c r="Y236" s="291">
        <v>289</v>
      </c>
      <c r="Z236" s="290">
        <v>197</v>
      </c>
      <c r="AA236" s="289">
        <v>174</v>
      </c>
      <c r="AB236" s="290">
        <f t="shared" si="17"/>
        <v>24</v>
      </c>
      <c r="AC236" s="277">
        <f t="shared" si="21"/>
        <v>322</v>
      </c>
      <c r="AD236" s="293">
        <f t="shared" si="19"/>
        <v>177.70833333333334</v>
      </c>
    </row>
    <row r="237" spans="1:30">
      <c r="A237" s="283">
        <v>895</v>
      </c>
      <c r="B237" s="277" t="s">
        <v>269</v>
      </c>
      <c r="C237" s="277">
        <v>16</v>
      </c>
      <c r="D237" s="378">
        <v>11</v>
      </c>
      <c r="E237" s="277">
        <v>11</v>
      </c>
      <c r="F237" s="378">
        <v>3</v>
      </c>
      <c r="G237" s="277">
        <v>4</v>
      </c>
      <c r="H237" s="285">
        <v>2</v>
      </c>
      <c r="I237" s="194">
        <v>7</v>
      </c>
      <c r="J237" s="285"/>
      <c r="K237" s="284"/>
      <c r="L237" s="285">
        <v>7</v>
      </c>
      <c r="M237" s="277">
        <v>3</v>
      </c>
      <c r="N237" s="285"/>
      <c r="O237" s="286">
        <v>17</v>
      </c>
      <c r="P237" s="287">
        <v>13</v>
      </c>
      <c r="Q237" s="288">
        <v>32</v>
      </c>
      <c r="R237" s="285"/>
      <c r="S237" s="277">
        <v>47</v>
      </c>
      <c r="T237" s="287">
        <v>39</v>
      </c>
      <c r="U237" s="288">
        <v>47</v>
      </c>
      <c r="V237" s="400"/>
      <c r="W237" s="289">
        <v>27</v>
      </c>
      <c r="X237" s="290">
        <v>45</v>
      </c>
      <c r="Y237" s="291">
        <v>65</v>
      </c>
      <c r="Z237" s="290">
        <v>76</v>
      </c>
      <c r="AA237" s="289">
        <v>36</v>
      </c>
      <c r="AB237" s="290">
        <f>COUNTIF(W237:AA237,"&gt;0")+COUNTIF(C237:U237,"&gt;0")</f>
        <v>20</v>
      </c>
      <c r="AC237" s="277">
        <f t="shared" si="21"/>
        <v>76</v>
      </c>
      <c r="AD237" s="293">
        <f t="shared" si="19"/>
        <v>25.4</v>
      </c>
    </row>
    <row r="238" spans="1:30">
      <c r="A238" s="283">
        <v>897</v>
      </c>
      <c r="B238" s="277" t="s">
        <v>270</v>
      </c>
      <c r="C238" s="277">
        <v>103</v>
      </c>
      <c r="D238" s="378">
        <v>102</v>
      </c>
      <c r="E238" s="277">
        <v>135</v>
      </c>
      <c r="F238" s="378">
        <v>143</v>
      </c>
      <c r="G238" s="277">
        <v>188</v>
      </c>
      <c r="H238" s="285">
        <v>158</v>
      </c>
      <c r="I238" s="194">
        <v>116</v>
      </c>
      <c r="J238" s="285">
        <v>160</v>
      </c>
      <c r="K238" s="284">
        <v>222</v>
      </c>
      <c r="L238" s="285">
        <v>472</v>
      </c>
      <c r="M238" s="277">
        <v>194</v>
      </c>
      <c r="N238" s="285">
        <v>299</v>
      </c>
      <c r="O238" s="286">
        <v>339</v>
      </c>
      <c r="P238" s="287">
        <v>187</v>
      </c>
      <c r="Q238" s="288">
        <v>120</v>
      </c>
      <c r="R238" s="285">
        <v>326</v>
      </c>
      <c r="S238" s="277">
        <v>181</v>
      </c>
      <c r="T238" s="287">
        <v>170</v>
      </c>
      <c r="U238" s="288">
        <v>181</v>
      </c>
      <c r="V238" s="400"/>
      <c r="W238" s="289">
        <v>181</v>
      </c>
      <c r="X238" s="290">
        <v>202</v>
      </c>
      <c r="Y238" s="291">
        <v>289</v>
      </c>
      <c r="Z238" s="290">
        <v>307</v>
      </c>
      <c r="AA238" s="289">
        <v>219</v>
      </c>
      <c r="AB238" s="290">
        <f t="shared" ref="AB238:AB253" si="22">COUNTIF(W238:AA238,"&gt;0")+COUNTIF(C238:U238,"&gt;0")</f>
        <v>24</v>
      </c>
      <c r="AC238" s="277">
        <f t="shared" si="21"/>
        <v>472</v>
      </c>
      <c r="AD238" s="293">
        <f t="shared" si="19"/>
        <v>208.08333333333334</v>
      </c>
    </row>
    <row r="239" spans="1:30">
      <c r="A239" s="283">
        <v>898</v>
      </c>
      <c r="B239" s="277" t="s">
        <v>271</v>
      </c>
      <c r="C239" s="277">
        <v>0</v>
      </c>
      <c r="D239" s="378">
        <v>2</v>
      </c>
      <c r="E239" s="277">
        <v>0</v>
      </c>
      <c r="F239" s="378">
        <v>13</v>
      </c>
      <c r="G239" s="277">
        <v>11</v>
      </c>
      <c r="H239" s="285">
        <v>14</v>
      </c>
      <c r="I239" s="194">
        <v>22</v>
      </c>
      <c r="J239" s="285">
        <v>12</v>
      </c>
      <c r="K239" s="284">
        <v>4</v>
      </c>
      <c r="L239" s="285">
        <v>12</v>
      </c>
      <c r="M239" s="277">
        <v>19</v>
      </c>
      <c r="N239" s="285">
        <v>21</v>
      </c>
      <c r="O239" s="286">
        <v>18</v>
      </c>
      <c r="P239" s="287">
        <v>36</v>
      </c>
      <c r="Q239" s="288">
        <v>12</v>
      </c>
      <c r="R239" s="285">
        <v>15</v>
      </c>
      <c r="S239" s="277">
        <v>7</v>
      </c>
      <c r="T239" s="287">
        <v>18</v>
      </c>
      <c r="U239" s="288">
        <v>7</v>
      </c>
      <c r="V239" s="400"/>
      <c r="W239" s="289">
        <v>5</v>
      </c>
      <c r="X239" s="290">
        <v>33</v>
      </c>
      <c r="Y239" s="291">
        <v>16</v>
      </c>
      <c r="Z239" s="290">
        <v>39</v>
      </c>
      <c r="AA239" s="289"/>
      <c r="AB239" s="290">
        <f t="shared" si="22"/>
        <v>21</v>
      </c>
      <c r="AC239" s="277">
        <f t="shared" si="21"/>
        <v>39</v>
      </c>
      <c r="AD239" s="293">
        <f t="shared" si="19"/>
        <v>14.608695652173912</v>
      </c>
    </row>
    <row r="240" spans="1:30">
      <c r="A240" s="283">
        <v>900</v>
      </c>
      <c r="B240" s="277" t="s">
        <v>272</v>
      </c>
      <c r="C240" s="277">
        <v>3</v>
      </c>
      <c r="D240" s="378">
        <v>2</v>
      </c>
      <c r="E240" s="277">
        <v>8</v>
      </c>
      <c r="F240" s="378">
        <v>13</v>
      </c>
      <c r="G240" s="277">
        <v>21</v>
      </c>
      <c r="H240" s="285">
        <v>3</v>
      </c>
      <c r="I240" s="194">
        <v>39</v>
      </c>
      <c r="J240" s="285">
        <v>2</v>
      </c>
      <c r="K240" s="284">
        <v>29</v>
      </c>
      <c r="L240" s="285">
        <v>22</v>
      </c>
      <c r="M240" s="277">
        <v>24</v>
      </c>
      <c r="N240" s="285">
        <v>12</v>
      </c>
      <c r="O240" s="286">
        <v>25</v>
      </c>
      <c r="P240" s="287">
        <v>24</v>
      </c>
      <c r="Q240" s="288">
        <v>5</v>
      </c>
      <c r="R240" s="285">
        <v>4</v>
      </c>
      <c r="S240" s="277">
        <v>4</v>
      </c>
      <c r="T240" s="287">
        <v>7</v>
      </c>
      <c r="U240" s="288">
        <v>4</v>
      </c>
      <c r="V240" s="400"/>
      <c r="W240" s="289">
        <v>11</v>
      </c>
      <c r="X240" s="290">
        <v>3</v>
      </c>
      <c r="Y240" s="291">
        <v>4</v>
      </c>
      <c r="Z240" s="290">
        <v>1</v>
      </c>
      <c r="AA240" s="289">
        <v>3</v>
      </c>
      <c r="AB240" s="290">
        <f t="shared" si="22"/>
        <v>24</v>
      </c>
      <c r="AC240" s="277">
        <f t="shared" si="21"/>
        <v>39</v>
      </c>
      <c r="AD240" s="293">
        <f t="shared" si="19"/>
        <v>11.375</v>
      </c>
    </row>
    <row r="241" spans="1:30">
      <c r="A241" s="283">
        <v>903</v>
      </c>
      <c r="B241" s="277" t="s">
        <v>273</v>
      </c>
      <c r="C241" s="277">
        <v>183</v>
      </c>
      <c r="D241" s="378">
        <v>117</v>
      </c>
      <c r="E241" s="277">
        <v>161</v>
      </c>
      <c r="F241" s="378">
        <v>94</v>
      </c>
      <c r="G241" s="277">
        <v>109</v>
      </c>
      <c r="H241" s="285">
        <v>68</v>
      </c>
      <c r="I241" s="194">
        <v>135</v>
      </c>
      <c r="J241" s="285">
        <v>128</v>
      </c>
      <c r="K241" s="284">
        <v>129</v>
      </c>
      <c r="L241" s="285">
        <v>304</v>
      </c>
      <c r="M241" s="277">
        <v>77</v>
      </c>
      <c r="N241" s="285">
        <v>91</v>
      </c>
      <c r="O241" s="286">
        <v>132</v>
      </c>
      <c r="P241" s="287">
        <v>106</v>
      </c>
      <c r="Q241" s="288">
        <v>101</v>
      </c>
      <c r="R241" s="285">
        <v>285</v>
      </c>
      <c r="S241" s="277">
        <v>121</v>
      </c>
      <c r="T241" s="287">
        <v>74</v>
      </c>
      <c r="U241" s="288">
        <v>121</v>
      </c>
      <c r="V241" s="400"/>
      <c r="W241" s="289">
        <v>193</v>
      </c>
      <c r="X241" s="290">
        <v>151</v>
      </c>
      <c r="Y241" s="291">
        <v>183</v>
      </c>
      <c r="Z241" s="290">
        <v>189</v>
      </c>
      <c r="AA241" s="289">
        <v>121</v>
      </c>
      <c r="AB241" s="290">
        <f t="shared" si="22"/>
        <v>24</v>
      </c>
      <c r="AC241" s="277">
        <f t="shared" si="21"/>
        <v>304</v>
      </c>
      <c r="AD241" s="293">
        <f t="shared" si="19"/>
        <v>140.54166666666666</v>
      </c>
    </row>
    <row r="242" spans="1:30">
      <c r="A242" s="283">
        <v>908</v>
      </c>
      <c r="B242" s="277" t="s">
        <v>274</v>
      </c>
      <c r="C242" s="277">
        <v>77</v>
      </c>
      <c r="D242" s="378">
        <v>47</v>
      </c>
      <c r="E242" s="277">
        <v>112</v>
      </c>
      <c r="F242" s="378">
        <v>88</v>
      </c>
      <c r="G242" s="277">
        <v>59</v>
      </c>
      <c r="H242" s="285">
        <v>49</v>
      </c>
      <c r="I242" s="194">
        <v>42</v>
      </c>
      <c r="J242" s="285">
        <v>33</v>
      </c>
      <c r="K242" s="284">
        <v>67</v>
      </c>
      <c r="L242" s="285">
        <v>58</v>
      </c>
      <c r="M242" s="277">
        <v>55</v>
      </c>
      <c r="N242" s="285">
        <v>79</v>
      </c>
      <c r="O242" s="286">
        <v>43</v>
      </c>
      <c r="P242" s="287">
        <v>64</v>
      </c>
      <c r="Q242" s="288">
        <v>29</v>
      </c>
      <c r="R242" s="285">
        <v>47</v>
      </c>
      <c r="S242" s="277">
        <v>27</v>
      </c>
      <c r="T242" s="287">
        <v>42</v>
      </c>
      <c r="U242" s="288">
        <v>27</v>
      </c>
      <c r="V242" s="400"/>
      <c r="W242" s="289">
        <v>102</v>
      </c>
      <c r="X242" s="290">
        <v>41</v>
      </c>
      <c r="Y242" s="291">
        <v>76</v>
      </c>
      <c r="Z242" s="290">
        <v>62</v>
      </c>
      <c r="AA242" s="289">
        <v>20</v>
      </c>
      <c r="AB242" s="290">
        <f t="shared" si="22"/>
        <v>24</v>
      </c>
      <c r="AC242" s="277">
        <f t="shared" si="21"/>
        <v>112</v>
      </c>
      <c r="AD242" s="293">
        <f t="shared" si="19"/>
        <v>56.083333333333336</v>
      </c>
    </row>
    <row r="243" spans="1:30">
      <c r="A243" s="283">
        <v>913</v>
      </c>
      <c r="B243" s="277" t="s">
        <v>275</v>
      </c>
      <c r="C243" s="277">
        <v>0</v>
      </c>
      <c r="D243" s="378">
        <v>0</v>
      </c>
      <c r="E243" s="277">
        <v>0</v>
      </c>
      <c r="F243" s="378">
        <v>0</v>
      </c>
      <c r="G243" s="277">
        <v>1</v>
      </c>
      <c r="H243" s="285"/>
      <c r="I243" s="194"/>
      <c r="J243" s="285"/>
      <c r="K243" s="284"/>
      <c r="L243" s="285">
        <v>1</v>
      </c>
      <c r="M243" s="277"/>
      <c r="N243" s="285">
        <v>3</v>
      </c>
      <c r="O243" s="286"/>
      <c r="P243" s="287">
        <v>2</v>
      </c>
      <c r="Q243" s="288">
        <v>2</v>
      </c>
      <c r="R243" s="285"/>
      <c r="S243" s="277"/>
      <c r="T243" s="287"/>
      <c r="U243" s="288"/>
      <c r="V243" s="400"/>
      <c r="W243" s="289">
        <v>2</v>
      </c>
      <c r="X243" s="290"/>
      <c r="Y243" s="291">
        <v>1</v>
      </c>
      <c r="Z243" s="290">
        <v>1</v>
      </c>
      <c r="AA243" s="289">
        <v>1</v>
      </c>
      <c r="AB243" s="290">
        <f t="shared" si="22"/>
        <v>9</v>
      </c>
      <c r="AC243" s="277">
        <f t="shared" si="21"/>
        <v>3</v>
      </c>
      <c r="AD243" s="293">
        <f t="shared" si="19"/>
        <v>1.0769230769230769</v>
      </c>
    </row>
    <row r="244" spans="1:30">
      <c r="A244" s="283">
        <v>919</v>
      </c>
      <c r="B244" s="277" t="s">
        <v>276</v>
      </c>
      <c r="C244" s="277">
        <v>0</v>
      </c>
      <c r="D244" s="378">
        <v>0</v>
      </c>
      <c r="E244" s="277">
        <v>0</v>
      </c>
      <c r="F244" s="378">
        <v>2</v>
      </c>
      <c r="G244" s="277"/>
      <c r="H244" s="285"/>
      <c r="I244" s="194"/>
      <c r="J244" s="285"/>
      <c r="K244" s="284"/>
      <c r="L244" s="285"/>
      <c r="M244" s="277"/>
      <c r="N244" s="285">
        <v>10</v>
      </c>
      <c r="O244" s="286"/>
      <c r="P244" s="287">
        <v>10</v>
      </c>
      <c r="Q244" s="277"/>
      <c r="R244" s="285"/>
      <c r="S244" s="277">
        <v>1</v>
      </c>
      <c r="T244" s="287"/>
      <c r="U244" s="288">
        <v>1</v>
      </c>
      <c r="V244" s="400"/>
      <c r="W244" s="289">
        <v>53</v>
      </c>
      <c r="X244" s="290"/>
      <c r="Y244" s="291">
        <v>1</v>
      </c>
      <c r="Z244" s="292"/>
      <c r="AA244" s="289"/>
      <c r="AB244" s="290">
        <f t="shared" si="22"/>
        <v>7</v>
      </c>
      <c r="AC244" s="277">
        <f t="shared" si="21"/>
        <v>53</v>
      </c>
      <c r="AD244" s="293">
        <f t="shared" si="19"/>
        <v>7.8</v>
      </c>
    </row>
    <row r="245" spans="1:30">
      <c r="A245" s="283">
        <v>922</v>
      </c>
      <c r="B245" s="277" t="s">
        <v>277</v>
      </c>
      <c r="C245" s="277">
        <v>64</v>
      </c>
      <c r="D245" s="378">
        <v>4</v>
      </c>
      <c r="E245" s="277">
        <v>63</v>
      </c>
      <c r="F245" s="378">
        <v>20</v>
      </c>
      <c r="G245" s="277">
        <v>28</v>
      </c>
      <c r="H245" s="285">
        <v>22</v>
      </c>
      <c r="I245" s="194">
        <v>21</v>
      </c>
      <c r="J245" s="285">
        <v>7</v>
      </c>
      <c r="K245" s="284">
        <v>28</v>
      </c>
      <c r="L245" s="285">
        <v>27</v>
      </c>
      <c r="M245" s="277">
        <v>53</v>
      </c>
      <c r="N245" s="285">
        <v>1</v>
      </c>
      <c r="O245" s="286">
        <v>5</v>
      </c>
      <c r="P245" s="287">
        <v>66</v>
      </c>
      <c r="Q245" s="288"/>
      <c r="R245" s="285">
        <v>19</v>
      </c>
      <c r="S245" s="277">
        <v>13</v>
      </c>
      <c r="T245" s="287">
        <v>13</v>
      </c>
      <c r="U245" s="288">
        <v>13</v>
      </c>
      <c r="V245" s="400"/>
      <c r="W245" s="289">
        <v>33</v>
      </c>
      <c r="X245" s="290">
        <v>15</v>
      </c>
      <c r="Y245" s="291">
        <v>10</v>
      </c>
      <c r="Z245" s="290">
        <v>6</v>
      </c>
      <c r="AA245" s="289">
        <v>11</v>
      </c>
      <c r="AB245" s="290">
        <f t="shared" si="22"/>
        <v>23</v>
      </c>
      <c r="AC245" s="277">
        <f t="shared" si="21"/>
        <v>66</v>
      </c>
      <c r="AD245" s="293">
        <f t="shared" si="19"/>
        <v>23.565217391304348</v>
      </c>
    </row>
    <row r="246" spans="1:30">
      <c r="A246" s="283">
        <v>923</v>
      </c>
      <c r="B246" s="277" t="s">
        <v>278</v>
      </c>
      <c r="C246" s="277">
        <v>195</v>
      </c>
      <c r="D246" s="378">
        <v>89</v>
      </c>
      <c r="E246" s="277">
        <v>148</v>
      </c>
      <c r="F246" s="378">
        <v>252</v>
      </c>
      <c r="G246" s="277">
        <v>118</v>
      </c>
      <c r="H246" s="285">
        <v>130</v>
      </c>
      <c r="I246" s="194">
        <v>179</v>
      </c>
      <c r="J246" s="285">
        <v>208</v>
      </c>
      <c r="K246" s="284">
        <v>254</v>
      </c>
      <c r="L246" s="285">
        <v>304</v>
      </c>
      <c r="M246" s="277">
        <v>163</v>
      </c>
      <c r="N246" s="285">
        <v>136</v>
      </c>
      <c r="O246" s="286">
        <v>272</v>
      </c>
      <c r="P246" s="287">
        <v>222</v>
      </c>
      <c r="Q246" s="288">
        <v>141</v>
      </c>
      <c r="R246" s="285">
        <v>197</v>
      </c>
      <c r="S246" s="277">
        <v>52</v>
      </c>
      <c r="T246" s="287">
        <v>94</v>
      </c>
      <c r="U246" s="288">
        <v>52</v>
      </c>
      <c r="V246" s="400"/>
      <c r="W246" s="289">
        <v>321</v>
      </c>
      <c r="X246" s="290">
        <v>137</v>
      </c>
      <c r="Y246" s="291">
        <v>83</v>
      </c>
      <c r="Z246" s="290">
        <v>82</v>
      </c>
      <c r="AA246" s="289">
        <v>155</v>
      </c>
      <c r="AB246" s="290">
        <f t="shared" si="22"/>
        <v>24</v>
      </c>
      <c r="AC246" s="277">
        <f t="shared" si="21"/>
        <v>321</v>
      </c>
      <c r="AD246" s="293">
        <f t="shared" si="19"/>
        <v>166</v>
      </c>
    </row>
    <row r="247" spans="1:30">
      <c r="A247" s="283">
        <v>924</v>
      </c>
      <c r="B247" s="277" t="s">
        <v>279</v>
      </c>
      <c r="C247" s="277">
        <v>0</v>
      </c>
      <c r="D247" s="378">
        <v>0</v>
      </c>
      <c r="E247" s="277">
        <v>0</v>
      </c>
      <c r="F247" s="378">
        <v>0</v>
      </c>
      <c r="G247" s="277"/>
      <c r="H247" s="285">
        <v>10</v>
      </c>
      <c r="I247" s="194">
        <v>7</v>
      </c>
      <c r="J247" s="285"/>
      <c r="K247" s="284"/>
      <c r="L247" s="285">
        <v>2</v>
      </c>
      <c r="M247" s="277"/>
      <c r="N247" s="285">
        <v>89</v>
      </c>
      <c r="O247" s="286"/>
      <c r="P247" s="287"/>
      <c r="Q247" s="288"/>
      <c r="R247" s="285">
        <v>80</v>
      </c>
      <c r="S247" s="277"/>
      <c r="T247" s="287"/>
      <c r="U247" s="288"/>
      <c r="V247" s="400"/>
      <c r="W247" s="289"/>
      <c r="X247" s="290"/>
      <c r="Y247" s="291">
        <v>5</v>
      </c>
      <c r="Z247" s="292"/>
      <c r="AA247" s="289"/>
      <c r="AB247" s="290">
        <f t="shared" si="22"/>
        <v>6</v>
      </c>
      <c r="AC247" s="277">
        <f t="shared" si="21"/>
        <v>89</v>
      </c>
      <c r="AD247" s="293">
        <f t="shared" si="19"/>
        <v>19.3</v>
      </c>
    </row>
    <row r="248" spans="1:30">
      <c r="A248" s="283">
        <v>929</v>
      </c>
      <c r="B248" s="277" t="s">
        <v>280</v>
      </c>
      <c r="C248" s="277">
        <v>237</v>
      </c>
      <c r="D248" s="378">
        <v>15</v>
      </c>
      <c r="E248" s="277">
        <v>151</v>
      </c>
      <c r="F248" s="378">
        <v>42</v>
      </c>
      <c r="G248" s="277">
        <v>143</v>
      </c>
      <c r="H248" s="285">
        <v>40</v>
      </c>
      <c r="I248" s="194">
        <v>75</v>
      </c>
      <c r="J248" s="285">
        <v>162</v>
      </c>
      <c r="K248" s="284">
        <v>48</v>
      </c>
      <c r="L248" s="285">
        <v>281</v>
      </c>
      <c r="M248" s="277">
        <v>80</v>
      </c>
      <c r="N248" s="285">
        <v>120</v>
      </c>
      <c r="O248" s="286">
        <v>77</v>
      </c>
      <c r="P248" s="287">
        <v>58</v>
      </c>
      <c r="Q248" s="288">
        <v>2</v>
      </c>
      <c r="R248" s="285">
        <v>195</v>
      </c>
      <c r="S248" s="277">
        <v>9</v>
      </c>
      <c r="T248" s="287">
        <v>57</v>
      </c>
      <c r="U248" s="288">
        <v>9</v>
      </c>
      <c r="V248" s="400"/>
      <c r="W248" s="289"/>
      <c r="X248" s="290">
        <v>33</v>
      </c>
      <c r="Y248" s="291">
        <v>57</v>
      </c>
      <c r="Z248" s="290">
        <v>342</v>
      </c>
      <c r="AA248" s="289">
        <v>57</v>
      </c>
      <c r="AB248" s="290">
        <f t="shared" si="22"/>
        <v>23</v>
      </c>
      <c r="AC248" s="277">
        <f t="shared" si="21"/>
        <v>342</v>
      </c>
      <c r="AD248" s="293">
        <f t="shared" si="19"/>
        <v>99.565217391304344</v>
      </c>
    </row>
    <row r="249" spans="1:30">
      <c r="A249" s="283">
        <v>930</v>
      </c>
      <c r="B249" s="277" t="s">
        <v>281</v>
      </c>
      <c r="C249" s="277">
        <v>19</v>
      </c>
      <c r="D249" s="378">
        <v>11</v>
      </c>
      <c r="E249" s="277">
        <v>22</v>
      </c>
      <c r="F249" s="378">
        <v>18</v>
      </c>
      <c r="G249" s="277">
        <v>18</v>
      </c>
      <c r="H249" s="285">
        <v>8</v>
      </c>
      <c r="I249" s="194">
        <v>10</v>
      </c>
      <c r="J249" s="285">
        <v>17</v>
      </c>
      <c r="K249" s="284">
        <v>13</v>
      </c>
      <c r="L249" s="285">
        <v>14</v>
      </c>
      <c r="M249" s="277">
        <v>13</v>
      </c>
      <c r="N249" s="285">
        <v>8</v>
      </c>
      <c r="O249" s="286">
        <v>25</v>
      </c>
      <c r="P249" s="287">
        <v>5</v>
      </c>
      <c r="Q249" s="288"/>
      <c r="R249" s="285">
        <v>42</v>
      </c>
      <c r="S249" s="277">
        <v>7</v>
      </c>
      <c r="T249" s="287">
        <v>8</v>
      </c>
      <c r="U249" s="288">
        <v>7</v>
      </c>
      <c r="V249" s="400"/>
      <c r="W249" s="289">
        <v>6</v>
      </c>
      <c r="X249" s="290">
        <v>6</v>
      </c>
      <c r="Y249" s="291">
        <v>6</v>
      </c>
      <c r="Z249" s="290">
        <v>7</v>
      </c>
      <c r="AA249" s="289">
        <v>1</v>
      </c>
      <c r="AB249" s="290">
        <f t="shared" si="22"/>
        <v>23</v>
      </c>
      <c r="AC249" s="277">
        <f t="shared" si="21"/>
        <v>42</v>
      </c>
      <c r="AD249" s="293">
        <f t="shared" si="19"/>
        <v>12.652173913043478</v>
      </c>
    </row>
    <row r="250" spans="1:30">
      <c r="A250" s="283">
        <v>932</v>
      </c>
      <c r="B250" s="277" t="s">
        <v>282</v>
      </c>
      <c r="C250" s="277">
        <v>9</v>
      </c>
      <c r="D250" s="378">
        <v>8</v>
      </c>
      <c r="E250" s="277">
        <v>17</v>
      </c>
      <c r="F250" s="378">
        <v>22</v>
      </c>
      <c r="G250" s="277">
        <v>15</v>
      </c>
      <c r="H250" s="285">
        <v>17</v>
      </c>
      <c r="I250" s="194">
        <v>17</v>
      </c>
      <c r="J250" s="285">
        <v>20</v>
      </c>
      <c r="K250" s="284">
        <v>23</v>
      </c>
      <c r="L250" s="285">
        <v>33</v>
      </c>
      <c r="M250" s="277">
        <v>26</v>
      </c>
      <c r="N250" s="285">
        <v>8</v>
      </c>
      <c r="O250" s="286">
        <v>6</v>
      </c>
      <c r="P250" s="287">
        <v>15</v>
      </c>
      <c r="Q250" s="288">
        <v>5</v>
      </c>
      <c r="R250" s="285">
        <v>36</v>
      </c>
      <c r="S250" s="277">
        <v>9</v>
      </c>
      <c r="T250" s="287">
        <v>9</v>
      </c>
      <c r="U250" s="288">
        <v>9</v>
      </c>
      <c r="V250" s="400"/>
      <c r="W250" s="289">
        <v>32</v>
      </c>
      <c r="X250" s="290">
        <v>21</v>
      </c>
      <c r="Y250" s="291">
        <v>31</v>
      </c>
      <c r="Z250" s="290">
        <v>17</v>
      </c>
      <c r="AA250" s="289">
        <v>1</v>
      </c>
      <c r="AB250" s="290">
        <f t="shared" si="22"/>
        <v>24</v>
      </c>
      <c r="AC250" s="277">
        <f t="shared" si="21"/>
        <v>36</v>
      </c>
      <c r="AD250" s="293">
        <f t="shared" si="19"/>
        <v>16.916666666666668</v>
      </c>
    </row>
    <row r="251" spans="1:30">
      <c r="A251" s="283">
        <v>935</v>
      </c>
      <c r="B251" s="277" t="s">
        <v>283</v>
      </c>
      <c r="C251" s="277">
        <v>10</v>
      </c>
      <c r="D251" s="378">
        <v>7</v>
      </c>
      <c r="E251" s="277">
        <v>0</v>
      </c>
      <c r="F251" s="378">
        <v>3</v>
      </c>
      <c r="G251" s="277">
        <v>20</v>
      </c>
      <c r="H251" s="285">
        <v>13</v>
      </c>
      <c r="I251" s="194"/>
      <c r="J251" s="285">
        <v>3</v>
      </c>
      <c r="K251" s="284">
        <v>14</v>
      </c>
      <c r="L251" s="285">
        <v>13</v>
      </c>
      <c r="M251" s="277">
        <v>17</v>
      </c>
      <c r="N251" s="285">
        <v>1</v>
      </c>
      <c r="O251" s="286"/>
      <c r="P251" s="287">
        <v>2</v>
      </c>
      <c r="Q251" s="288">
        <v>1</v>
      </c>
      <c r="R251" s="285">
        <v>1</v>
      </c>
      <c r="S251" s="277">
        <v>3</v>
      </c>
      <c r="T251" s="287">
        <v>20</v>
      </c>
      <c r="U251" s="288">
        <v>3</v>
      </c>
      <c r="V251" s="400"/>
      <c r="W251" s="289">
        <v>10</v>
      </c>
      <c r="X251" s="290">
        <v>5</v>
      </c>
      <c r="Y251" s="291">
        <v>60</v>
      </c>
      <c r="Z251" s="290">
        <v>31</v>
      </c>
      <c r="AA251" s="289">
        <v>128</v>
      </c>
      <c r="AB251" s="290">
        <f t="shared" si="22"/>
        <v>21</v>
      </c>
      <c r="AC251" s="277">
        <f t="shared" si="21"/>
        <v>128</v>
      </c>
      <c r="AD251" s="293">
        <f t="shared" si="19"/>
        <v>16.59090909090909</v>
      </c>
    </row>
    <row r="252" spans="1:30">
      <c r="A252" s="283">
        <v>937</v>
      </c>
      <c r="B252" s="277" t="s">
        <v>284</v>
      </c>
      <c r="C252" s="277">
        <v>104</v>
      </c>
      <c r="D252" s="378">
        <v>76</v>
      </c>
      <c r="E252" s="277">
        <v>189</v>
      </c>
      <c r="F252" s="378">
        <v>196</v>
      </c>
      <c r="G252" s="277">
        <v>198</v>
      </c>
      <c r="H252" s="285">
        <v>139</v>
      </c>
      <c r="I252" s="194">
        <v>292</v>
      </c>
      <c r="J252" s="285">
        <v>167</v>
      </c>
      <c r="K252" s="284">
        <v>259</v>
      </c>
      <c r="L252" s="285">
        <v>547</v>
      </c>
      <c r="M252" s="277">
        <v>199</v>
      </c>
      <c r="N252" s="285">
        <v>197</v>
      </c>
      <c r="O252" s="286">
        <v>163</v>
      </c>
      <c r="P252" s="287">
        <v>413</v>
      </c>
      <c r="Q252" s="288">
        <v>556</v>
      </c>
      <c r="R252" s="285">
        <v>113</v>
      </c>
      <c r="S252" s="277">
        <v>43</v>
      </c>
      <c r="T252" s="287">
        <v>63</v>
      </c>
      <c r="U252" s="288">
        <v>43</v>
      </c>
      <c r="V252" s="400"/>
      <c r="W252" s="289">
        <v>282</v>
      </c>
      <c r="X252" s="290">
        <v>150</v>
      </c>
      <c r="Y252" s="291">
        <v>69</v>
      </c>
      <c r="Z252" s="290">
        <v>85</v>
      </c>
      <c r="AA252" s="289">
        <v>72</v>
      </c>
      <c r="AB252" s="290">
        <f t="shared" si="22"/>
        <v>24</v>
      </c>
      <c r="AC252" s="277">
        <f t="shared" si="21"/>
        <v>556</v>
      </c>
      <c r="AD252" s="293">
        <f t="shared" si="19"/>
        <v>192.29166666666666</v>
      </c>
    </row>
    <row r="253" spans="1:30">
      <c r="A253" s="283"/>
      <c r="B253" s="277" t="s">
        <v>373</v>
      </c>
      <c r="C253" s="277">
        <v>0</v>
      </c>
      <c r="D253" s="378">
        <v>0</v>
      </c>
      <c r="E253" s="277">
        <v>1</v>
      </c>
      <c r="F253" s="378">
        <v>0</v>
      </c>
      <c r="G253" s="277">
        <v>0</v>
      </c>
      <c r="H253" s="285">
        <v>0</v>
      </c>
      <c r="I253" s="194">
        <v>0</v>
      </c>
      <c r="J253" s="285">
        <v>0</v>
      </c>
      <c r="K253" s="284">
        <v>0</v>
      </c>
      <c r="L253" s="285">
        <v>0</v>
      </c>
      <c r="M253" s="277">
        <v>0</v>
      </c>
      <c r="N253" s="285">
        <v>0</v>
      </c>
      <c r="O253" s="286">
        <v>0</v>
      </c>
      <c r="P253" s="287">
        <v>0</v>
      </c>
      <c r="Q253" s="288">
        <v>0</v>
      </c>
      <c r="R253" s="285">
        <v>0</v>
      </c>
      <c r="S253" s="277">
        <v>0</v>
      </c>
      <c r="T253" s="287">
        <v>0</v>
      </c>
      <c r="U253" s="288">
        <v>0</v>
      </c>
      <c r="V253" s="400">
        <v>0</v>
      </c>
      <c r="W253" s="289">
        <v>0</v>
      </c>
      <c r="X253" s="290">
        <v>0</v>
      </c>
      <c r="Y253" s="291">
        <v>0</v>
      </c>
      <c r="Z253" s="290">
        <v>0</v>
      </c>
      <c r="AA253" s="289">
        <v>0</v>
      </c>
      <c r="AB253" s="290">
        <f t="shared" si="22"/>
        <v>1</v>
      </c>
      <c r="AC253" s="277">
        <f t="shared" si="21"/>
        <v>1</v>
      </c>
      <c r="AD253" s="293">
        <f t="shared" si="19"/>
        <v>0.04</v>
      </c>
    </row>
    <row r="254" spans="1:30">
      <c r="A254" s="390">
        <f>COUNTA(A3:A252)-2</f>
        <v>248</v>
      </c>
      <c r="B254" s="306" t="s">
        <v>346</v>
      </c>
      <c r="C254" s="277">
        <f>COUNTIF(C3:C96,"&gt;0")+COUNTIF(C98:C166,"&gt;0")+COUNTIF(C168:C253,"&gt;0")</f>
        <v>167</v>
      </c>
      <c r="D254" s="378">
        <f>COUNTIF(D3:D96,"&gt;0")+COUNTIF(D98:D166,"&gt;0")+COUNTIF(D168:D253,"&gt;0")</f>
        <v>155</v>
      </c>
      <c r="E254" s="277">
        <f>COUNTIF(E3:E96,"&gt;0")+COUNTIF(E98:E166,"&gt;0")+COUNTIF(E168:E253,"&gt;0")</f>
        <v>171</v>
      </c>
      <c r="F254" s="378">
        <f>COUNTIF(F3:F96,"&gt;0")+COUNTIF(F98:F166,"&gt;0")+COUNTIF(F168:F253,"&gt;0")</f>
        <v>172</v>
      </c>
      <c r="G254" s="277">
        <f>COUNTIF(G3:G96,"&gt;0")+COUNTIF(G98:G166,"&gt;0")+COUNTIF(G168:G253,"&gt;0")</f>
        <v>178</v>
      </c>
      <c r="H254" s="378">
        <f>COUNTIF(H3:H96,"&gt;0")+COUNTIF(H98:H166,"&gt;0")+COUNTIF(H168:H253,"&gt;0")</f>
        <v>172</v>
      </c>
      <c r="I254" s="277">
        <f>COUNTIF(I3:I96,"&gt;0")+COUNTIF(I98:I166,"&gt;0")+COUNTIF(I168:I253,"&gt;0")</f>
        <v>175</v>
      </c>
      <c r="J254" s="378">
        <f>COUNTIF(J3:J96,"&gt;0")+COUNTIF(J98:J166,"&gt;0")+COUNTIF(J168:J253,"&gt;0")</f>
        <v>162</v>
      </c>
      <c r="K254" s="277">
        <f>COUNTIF(K3:K96,"&gt;0")+COUNTIF(K98:K166,"&gt;0")+COUNTIF(K168:K253,"&gt;0")</f>
        <v>163</v>
      </c>
      <c r="L254" s="378">
        <f>COUNTIF(L3:L96,"&gt;0")+COUNTIF(L98:L166,"&gt;0")+COUNTIF(L168:L253,"&gt;0")</f>
        <v>178</v>
      </c>
      <c r="M254" s="277">
        <f>COUNTIF(M3:M96,"&gt;0")+COUNTIF(M98:M166,"&gt;0")+COUNTIF(M168:M253,"&gt;0")</f>
        <v>167</v>
      </c>
      <c r="N254" s="378">
        <f>COUNTIF(N3:N96,"&gt;0")+COUNTIF(N98:N166,"&gt;0")+COUNTIF(N168:N253,"&gt;0")</f>
        <v>168</v>
      </c>
      <c r="O254" s="277">
        <f>COUNTIF(O3:O96,"&gt;0")+COUNTIF(O98:O166,"&gt;0")+COUNTIF(O168:O253,"&gt;0")</f>
        <v>158</v>
      </c>
      <c r="P254" s="378">
        <f>COUNTIF(P3:P96,"&gt;0")+COUNTIF(P98:P166,"&gt;0")+COUNTIF(P168:P253,"&gt;0")</f>
        <v>171</v>
      </c>
      <c r="Q254" s="277">
        <f>COUNTIF(Q3:Q96,"&gt;0")+COUNTIF(Q98:Q166,"&gt;0")+COUNTIF(Q168:Q253,"&gt;0")</f>
        <v>147</v>
      </c>
      <c r="R254" s="378">
        <f>COUNTIF(R3:R96,"&gt;0")+COUNTIF(R98:R166,"&gt;0")+COUNTIF(R168:R253,"&gt;0")</f>
        <v>169</v>
      </c>
      <c r="S254" s="277">
        <f>COUNTIF(S3:S96,"&gt;0")+COUNTIF(S98:S166,"&gt;0")+COUNTIF(S168:S253,"&gt;0")</f>
        <v>170</v>
      </c>
      <c r="T254" s="378">
        <f>COUNTIF(T3:T96,"&gt;0")+COUNTIF(T98:T166,"&gt;0")+COUNTIF(T168:T253,"&gt;0")</f>
        <v>157</v>
      </c>
      <c r="U254" s="277">
        <f>COUNTIF(U3:U96,"&gt;0")+COUNTIF(U98:U166,"&gt;0")+COUNTIF(U168:U253,"&gt;0")</f>
        <v>170</v>
      </c>
      <c r="V254" s="402"/>
      <c r="W254" s="277">
        <f>COUNTIF(W3:W96,"&gt;0")+COUNTIF(W98:W166,"&gt;0")+COUNTIF(W168:W253,"&gt;0")</f>
        <v>161</v>
      </c>
      <c r="X254" s="378">
        <f>COUNTIF(X3:X96,"&gt;0")+COUNTIF(X98:X166,"&gt;0")+COUNTIF(X168:X253,"&gt;0")</f>
        <v>154</v>
      </c>
      <c r="Y254" s="277">
        <f>COUNTIF(Y3:Y96,"&gt;0")+COUNTIF(Y98:Y166,"&gt;0")+COUNTIF(Y168:Y253,"&gt;0")</f>
        <v>170</v>
      </c>
      <c r="Z254" s="378">
        <f>COUNTIF(Z3:Z96,"&gt;0")+COUNTIF(Z98:Z166,"&gt;0")+COUNTIF(Z168:Z253,"&gt;0")</f>
        <v>155</v>
      </c>
      <c r="AA254" s="277">
        <f>COUNTIF(AA3:AA96,"&gt;0")+COUNTIF(AA98:AA166,"&gt;0")+COUNTIF(AA168:AA253,"&gt;0")</f>
        <v>135</v>
      </c>
      <c r="AB254" s="290">
        <f>COUNTIF(W254:AA254,"&gt;0")+COUNTIF(C254:U254,"&gt;0")</f>
        <v>24</v>
      </c>
      <c r="AC254" s="277">
        <f>MAX(C254:AA254)</f>
        <v>178</v>
      </c>
      <c r="AD254" s="293">
        <f>AVERAGE(C254:AA254)</f>
        <v>164.375</v>
      </c>
    </row>
    <row r="255" spans="1:30">
      <c r="A255" s="390" t="s">
        <v>286</v>
      </c>
      <c r="B255" s="306" t="s">
        <v>347</v>
      </c>
      <c r="C255" s="277">
        <f>SUM(C3:C253)</f>
        <v>10968</v>
      </c>
      <c r="D255" s="378">
        <f>SUM(D3:D253)</f>
        <v>6991</v>
      </c>
      <c r="E255" s="277">
        <f>SUM(E3:E253)</f>
        <v>10208</v>
      </c>
      <c r="F255" s="378">
        <f>SUM(F3:F253)</f>
        <v>13487</v>
      </c>
      <c r="G255" s="277">
        <f t="shared" ref="F255:R255" si="23">SUM(G3:G252)</f>
        <v>11743</v>
      </c>
      <c r="H255" s="285">
        <f t="shared" si="23"/>
        <v>7674</v>
      </c>
      <c r="I255" s="277">
        <f t="shared" si="23"/>
        <v>9302</v>
      </c>
      <c r="J255" s="285">
        <f t="shared" si="23"/>
        <v>8009</v>
      </c>
      <c r="K255" s="277">
        <f t="shared" si="23"/>
        <v>10488</v>
      </c>
      <c r="L255" s="307">
        <f t="shared" si="23"/>
        <v>12132</v>
      </c>
      <c r="M255" s="277">
        <f t="shared" si="23"/>
        <v>11092</v>
      </c>
      <c r="N255" s="285">
        <f t="shared" si="23"/>
        <v>8514</v>
      </c>
      <c r="O255" s="277">
        <f t="shared" si="23"/>
        <v>8378</v>
      </c>
      <c r="P255" s="285">
        <f t="shared" si="23"/>
        <v>8126</v>
      </c>
      <c r="Q255" s="296">
        <f t="shared" si="23"/>
        <v>5064</v>
      </c>
      <c r="R255" s="297">
        <f t="shared" si="23"/>
        <v>9605</v>
      </c>
      <c r="S255" s="277">
        <v>4300</v>
      </c>
      <c r="T255" s="297">
        <f>SUM(T3:T252)</f>
        <v>5938</v>
      </c>
      <c r="U255" s="288">
        <f>SUM(U3:U252)</f>
        <v>4300</v>
      </c>
      <c r="V255" s="402"/>
      <c r="W255" s="289">
        <f>SUM(W3:W252)</f>
        <v>9988</v>
      </c>
      <c r="X255" s="290">
        <f>SUM(X3:X252)</f>
        <v>5985</v>
      </c>
      <c r="Y255" s="291">
        <f>SUM(Y3:Y252)</f>
        <v>10894</v>
      </c>
      <c r="Z255" s="290">
        <f>SUM(Z3:Z252)</f>
        <v>7229</v>
      </c>
      <c r="AA255" s="289">
        <f>SUM(AA3:AA252)</f>
        <v>7138</v>
      </c>
      <c r="AB255" s="290">
        <f>COUNTIF(W255:AA255,"&gt;0")+COUNTIF(C255:U255,"&gt;0")</f>
        <v>24</v>
      </c>
      <c r="AC255" s="277">
        <f>MAX(C255:AA255)</f>
        <v>13487</v>
      </c>
      <c r="AD255" s="293">
        <f>AVERAGE(C255:AA255)</f>
        <v>8648.0416666666661</v>
      </c>
    </row>
    <row r="256" spans="1:30" s="320" customFormat="1" ht="15">
      <c r="A256" s="308"/>
      <c r="B256" s="309"/>
      <c r="C256" s="277"/>
      <c r="D256" s="378"/>
      <c r="E256" s="277"/>
      <c r="F256" s="380"/>
      <c r="G256" s="309"/>
      <c r="H256" s="310"/>
      <c r="I256" s="309"/>
      <c r="J256" s="310"/>
      <c r="K256" s="309"/>
      <c r="L256" s="310"/>
      <c r="M256" s="309"/>
      <c r="N256" s="310"/>
      <c r="O256" s="309"/>
      <c r="P256" s="311"/>
      <c r="Q256" s="309"/>
      <c r="R256" s="312"/>
      <c r="S256" s="313"/>
      <c r="T256" s="312"/>
      <c r="U256" s="314"/>
      <c r="V256" s="400"/>
      <c r="W256" s="315"/>
      <c r="X256" s="312"/>
      <c r="Y256" s="316"/>
      <c r="Z256" s="317"/>
      <c r="AA256" s="315"/>
      <c r="AB256" s="317"/>
      <c r="AC256" s="318"/>
      <c r="AD256" s="319"/>
    </row>
    <row r="257" spans="1:30" s="294" customFormat="1" ht="15">
      <c r="A257" s="277"/>
      <c r="B257" s="321" t="s">
        <v>348</v>
      </c>
      <c r="C257" s="277"/>
      <c r="D257" s="378"/>
      <c r="E257" s="277"/>
      <c r="F257" s="380"/>
      <c r="G257" s="321"/>
      <c r="H257" s="322"/>
      <c r="I257" s="321"/>
      <c r="J257" s="304"/>
      <c r="K257" s="321"/>
      <c r="L257" s="322"/>
      <c r="M257" s="321"/>
      <c r="N257" s="285"/>
      <c r="O257" s="277"/>
      <c r="P257" s="287"/>
      <c r="Q257" s="323"/>
      <c r="R257" s="285"/>
      <c r="S257" s="286"/>
      <c r="T257" s="285"/>
      <c r="U257" s="288"/>
      <c r="V257" s="400"/>
      <c r="W257" s="289"/>
      <c r="X257" s="290"/>
      <c r="Y257" s="291"/>
      <c r="Z257" s="290"/>
      <c r="AA257" s="289"/>
      <c r="AB257" s="290"/>
      <c r="AC257" s="277"/>
      <c r="AD257" s="293"/>
    </row>
    <row r="258" spans="1:30">
      <c r="A258" s="323">
        <v>214</v>
      </c>
      <c r="B258" s="321" t="s">
        <v>291</v>
      </c>
      <c r="C258" s="277"/>
      <c r="D258" s="378"/>
      <c r="E258" s="277"/>
      <c r="F258" s="381"/>
      <c r="G258" s="321"/>
      <c r="H258" s="322"/>
      <c r="I258" s="194"/>
      <c r="J258" s="322"/>
      <c r="K258" s="321"/>
      <c r="L258" s="322"/>
      <c r="M258" s="321"/>
      <c r="N258" s="322"/>
      <c r="O258" s="277"/>
      <c r="P258" s="285"/>
      <c r="Q258" s="323"/>
      <c r="R258" s="285"/>
      <c r="S258" s="286"/>
      <c r="T258" s="285"/>
      <c r="U258" s="288"/>
      <c r="V258" s="400"/>
      <c r="W258" s="289"/>
      <c r="X258" s="290"/>
      <c r="Y258" s="291"/>
      <c r="Z258" s="290"/>
      <c r="AA258" s="289"/>
      <c r="AB258" s="290"/>
      <c r="AC258" s="277"/>
      <c r="AD258" s="293"/>
    </row>
    <row r="259" spans="1:30">
      <c r="A259" s="277"/>
      <c r="B259" s="277" t="s">
        <v>291</v>
      </c>
      <c r="C259" s="277">
        <v>50</v>
      </c>
      <c r="D259" s="378">
        <v>40</v>
      </c>
      <c r="E259" s="277">
        <v>49</v>
      </c>
      <c r="F259" s="382">
        <v>66</v>
      </c>
      <c r="G259" s="194">
        <v>29</v>
      </c>
      <c r="H259" s="285">
        <v>19</v>
      </c>
      <c r="I259" s="194">
        <v>21</v>
      </c>
      <c r="J259" s="331">
        <v>19</v>
      </c>
      <c r="K259" s="296">
        <v>33</v>
      </c>
      <c r="L259" s="285">
        <v>41</v>
      </c>
      <c r="M259" s="277">
        <v>30</v>
      </c>
      <c r="N259" s="285">
        <v>19</v>
      </c>
      <c r="O259" s="277">
        <v>22</v>
      </c>
      <c r="P259" s="297">
        <v>24</v>
      </c>
      <c r="Q259" s="323">
        <v>12</v>
      </c>
      <c r="R259" s="285">
        <v>17</v>
      </c>
      <c r="S259" s="277">
        <v>12</v>
      </c>
      <c r="T259" s="287">
        <v>15</v>
      </c>
      <c r="U259" s="288">
        <v>12</v>
      </c>
      <c r="V259" s="400"/>
      <c r="W259" s="289">
        <v>28</v>
      </c>
      <c r="X259" s="290">
        <v>17</v>
      </c>
      <c r="Y259" s="291">
        <v>25</v>
      </c>
      <c r="Z259" s="290">
        <v>22</v>
      </c>
      <c r="AA259" s="289">
        <v>7</v>
      </c>
      <c r="AB259" s="290">
        <f>COUNTIF(W259:AA259,"&gt;0")+COUNTIF(C259:U259,"&gt;0")</f>
        <v>24</v>
      </c>
      <c r="AC259" s="277">
        <f>MAX(C259:AA259)</f>
        <v>66</v>
      </c>
      <c r="AD259" s="293">
        <f>AVERAGE(C259:AA259)</f>
        <v>26.208333333333332</v>
      </c>
    </row>
    <row r="260" spans="1:30">
      <c r="A260" s="277"/>
      <c r="B260" s="277" t="s">
        <v>292</v>
      </c>
      <c r="C260" s="277"/>
      <c r="D260" s="378"/>
      <c r="E260" s="277"/>
      <c r="F260" s="382"/>
      <c r="G260" s="194">
        <v>0</v>
      </c>
      <c r="H260" s="285">
        <v>0</v>
      </c>
      <c r="I260" s="194"/>
      <c r="J260" s="331"/>
      <c r="K260" s="288"/>
      <c r="L260" s="285"/>
      <c r="M260" s="277"/>
      <c r="N260" s="285"/>
      <c r="O260" s="277"/>
      <c r="P260" s="285"/>
      <c r="Q260" s="277"/>
      <c r="R260" s="285"/>
      <c r="S260" s="277"/>
      <c r="T260" s="285"/>
      <c r="U260" s="277"/>
      <c r="V260" s="398"/>
      <c r="W260" s="277"/>
      <c r="X260" s="285"/>
      <c r="Y260" s="277"/>
      <c r="Z260" s="285"/>
      <c r="AA260" s="277"/>
      <c r="AB260" s="285"/>
      <c r="AC260" s="277"/>
      <c r="AD260" s="293"/>
    </row>
    <row r="261" spans="1:30">
      <c r="A261" s="277"/>
      <c r="B261" s="321" t="s">
        <v>293</v>
      </c>
      <c r="C261" s="299">
        <f t="shared" ref="C261:U261" si="24">SUM(C259:C260)</f>
        <v>50</v>
      </c>
      <c r="D261" s="391">
        <f t="shared" si="24"/>
        <v>40</v>
      </c>
      <c r="E261" s="299">
        <f t="shared" si="24"/>
        <v>49</v>
      </c>
      <c r="F261" s="391">
        <f t="shared" si="24"/>
        <v>66</v>
      </c>
      <c r="G261" s="299">
        <f t="shared" si="24"/>
        <v>29</v>
      </c>
      <c r="H261" s="298">
        <f t="shared" si="24"/>
        <v>19</v>
      </c>
      <c r="I261" s="299">
        <f t="shared" si="24"/>
        <v>21</v>
      </c>
      <c r="J261" s="298">
        <f t="shared" si="24"/>
        <v>19</v>
      </c>
      <c r="K261" s="299">
        <f t="shared" si="24"/>
        <v>33</v>
      </c>
      <c r="L261" s="298">
        <f t="shared" si="24"/>
        <v>41</v>
      </c>
      <c r="M261" s="299">
        <f t="shared" si="24"/>
        <v>30</v>
      </c>
      <c r="N261" s="298">
        <f t="shared" si="24"/>
        <v>19</v>
      </c>
      <c r="O261" s="299">
        <f t="shared" si="24"/>
        <v>22</v>
      </c>
      <c r="P261" s="298">
        <f t="shared" si="24"/>
        <v>24</v>
      </c>
      <c r="Q261" s="299">
        <f t="shared" si="24"/>
        <v>12</v>
      </c>
      <c r="R261" s="298">
        <f t="shared" si="24"/>
        <v>17</v>
      </c>
      <c r="S261" s="277">
        <f t="shared" si="24"/>
        <v>12</v>
      </c>
      <c r="T261" s="298">
        <f t="shared" si="24"/>
        <v>15</v>
      </c>
      <c r="U261" s="299">
        <f t="shared" si="24"/>
        <v>12</v>
      </c>
      <c r="V261" s="401"/>
      <c r="W261" s="299">
        <f>SUM(W259:W260)</f>
        <v>28</v>
      </c>
      <c r="X261" s="298">
        <f>SUM(X259:X260)</f>
        <v>17</v>
      </c>
      <c r="Y261" s="291">
        <f>SUM(Y259:Y260)</f>
        <v>25</v>
      </c>
      <c r="Z261" s="290">
        <f>SUM(Z259:Z260)</f>
        <v>22</v>
      </c>
      <c r="AA261" s="289">
        <f>SUM(AA259:AA260)</f>
        <v>7</v>
      </c>
      <c r="AB261" s="290">
        <f>COUNTIF(W261:AA261,"&gt;0")+COUNTIF(C261:U261,"&gt;0")</f>
        <v>24</v>
      </c>
      <c r="AC261" s="277">
        <f>MAX(C261:AA261)</f>
        <v>66</v>
      </c>
      <c r="AD261" s="293">
        <f>AVERAGE(C261:AA261)</f>
        <v>26.208333333333332</v>
      </c>
    </row>
    <row r="262" spans="1:30" s="320" customFormat="1" ht="15">
      <c r="A262" s="318"/>
      <c r="B262" s="324"/>
      <c r="C262" s="277"/>
      <c r="D262" s="378"/>
      <c r="E262" s="277"/>
      <c r="F262" s="378"/>
      <c r="G262" s="194"/>
      <c r="H262" s="325"/>
      <c r="I262" s="194"/>
      <c r="J262" s="312"/>
      <c r="K262" s="314"/>
      <c r="L262" s="325"/>
      <c r="M262" s="324"/>
      <c r="N262" s="325"/>
      <c r="O262" s="318"/>
      <c r="P262" s="326"/>
      <c r="Q262" s="309"/>
      <c r="R262" s="312"/>
      <c r="S262" s="313"/>
      <c r="T262" s="326"/>
      <c r="U262" s="314"/>
      <c r="V262" s="400"/>
      <c r="W262" s="327"/>
      <c r="X262" s="312"/>
      <c r="Y262" s="316"/>
      <c r="Z262" s="317"/>
      <c r="AA262" s="315"/>
      <c r="AB262" s="317"/>
      <c r="AC262" s="318"/>
      <c r="AD262" s="319"/>
    </row>
    <row r="263" spans="1:30" s="294" customFormat="1" ht="15">
      <c r="A263" s="323">
        <v>769</v>
      </c>
      <c r="B263" s="321" t="s">
        <v>295</v>
      </c>
      <c r="C263" s="277"/>
      <c r="D263" s="378"/>
      <c r="E263" s="277"/>
      <c r="F263" s="382"/>
      <c r="G263" s="194"/>
      <c r="H263" s="322"/>
      <c r="I263" s="194"/>
      <c r="J263" s="322"/>
      <c r="K263" s="288"/>
      <c r="L263" s="322"/>
      <c r="M263" s="321"/>
      <c r="N263" s="307"/>
      <c r="O263" s="328"/>
      <c r="P263" s="285"/>
      <c r="Q263" s="323"/>
      <c r="R263" s="285"/>
      <c r="S263" s="286"/>
      <c r="T263" s="287"/>
      <c r="U263" s="288"/>
      <c r="V263" s="400"/>
      <c r="W263" s="329"/>
      <c r="X263" s="290"/>
      <c r="Y263" s="291"/>
      <c r="Z263" s="290"/>
      <c r="AA263" s="289"/>
      <c r="AB263" s="290"/>
      <c r="AC263" s="277"/>
      <c r="AD263" s="293"/>
    </row>
    <row r="264" spans="1:30">
      <c r="A264" s="277"/>
      <c r="B264" s="302" t="s">
        <v>295</v>
      </c>
      <c r="C264" s="277">
        <v>32</v>
      </c>
      <c r="D264" s="378">
        <v>39</v>
      </c>
      <c r="E264" s="277">
        <v>170</v>
      </c>
      <c r="F264" s="392">
        <v>157</v>
      </c>
      <c r="G264" s="194">
        <v>15</v>
      </c>
      <c r="H264" s="331">
        <v>18</v>
      </c>
      <c r="I264" s="194">
        <v>50</v>
      </c>
      <c r="J264" s="285">
        <v>7</v>
      </c>
      <c r="K264" s="330">
        <v>112</v>
      </c>
      <c r="L264" s="331">
        <v>54</v>
      </c>
      <c r="M264" s="284">
        <v>40</v>
      </c>
      <c r="N264" s="331">
        <v>11</v>
      </c>
      <c r="O264" s="277">
        <v>1</v>
      </c>
      <c r="P264" s="297">
        <v>5</v>
      </c>
      <c r="Q264" s="323"/>
      <c r="R264" s="285"/>
      <c r="S264" s="286"/>
      <c r="T264" s="287"/>
      <c r="U264" s="288"/>
      <c r="V264" s="400"/>
      <c r="W264" s="289">
        <v>43</v>
      </c>
      <c r="X264" s="290">
        <v>15</v>
      </c>
      <c r="Y264" s="291">
        <v>119</v>
      </c>
      <c r="Z264" s="290">
        <v>22</v>
      </c>
      <c r="AA264" s="289">
        <v>36</v>
      </c>
      <c r="AB264" s="290">
        <f>COUNTIF(W264:AA264,"&gt;0")+COUNTIF(C264:U264,"&gt;0")</f>
        <v>19</v>
      </c>
      <c r="AC264" s="277">
        <f>MAX(C264:AA264)</f>
        <v>170</v>
      </c>
      <c r="AD264" s="293">
        <f>AVERAGE(C264:AA264)</f>
        <v>49.789473684210527</v>
      </c>
    </row>
    <row r="265" spans="1:30">
      <c r="A265" s="277"/>
      <c r="B265" s="277" t="s">
        <v>296</v>
      </c>
      <c r="C265" s="277">
        <v>48</v>
      </c>
      <c r="D265" s="378">
        <v>12</v>
      </c>
      <c r="E265" s="277">
        <v>66</v>
      </c>
      <c r="F265" s="382"/>
      <c r="G265" s="194">
        <v>139</v>
      </c>
      <c r="H265" s="285">
        <v>102</v>
      </c>
      <c r="I265" s="194">
        <v>5</v>
      </c>
      <c r="J265" s="331">
        <v>135</v>
      </c>
      <c r="K265" s="288">
        <v>147</v>
      </c>
      <c r="L265" s="285">
        <v>95</v>
      </c>
      <c r="M265" s="277">
        <v>112</v>
      </c>
      <c r="N265" s="285">
        <v>58</v>
      </c>
      <c r="O265" s="277">
        <v>84</v>
      </c>
      <c r="P265" s="297">
        <v>78</v>
      </c>
      <c r="Q265" s="323">
        <v>36</v>
      </c>
      <c r="R265" s="285">
        <v>35</v>
      </c>
      <c r="S265" s="277">
        <v>28</v>
      </c>
      <c r="T265" s="287">
        <v>40</v>
      </c>
      <c r="U265" s="288">
        <v>28</v>
      </c>
      <c r="V265" s="400"/>
      <c r="W265" s="329"/>
      <c r="X265" s="290"/>
      <c r="Y265" s="291"/>
      <c r="Z265" s="290"/>
      <c r="AA265" s="289"/>
      <c r="AB265" s="290">
        <f>COUNTIF(W265:AA265,"&gt;0")+COUNTIF(C265:U265,"&gt;0")</f>
        <v>18</v>
      </c>
      <c r="AC265" s="277">
        <f>MAX(C265:AA265)</f>
        <v>147</v>
      </c>
      <c r="AD265" s="293">
        <f>AVERAGE(C265:AA265)</f>
        <v>69.333333333333329</v>
      </c>
    </row>
    <row r="266" spans="1:30">
      <c r="A266" s="277"/>
      <c r="B266" s="277" t="s">
        <v>297</v>
      </c>
      <c r="C266" s="277">
        <v>0</v>
      </c>
      <c r="D266" s="378"/>
      <c r="E266" s="277">
        <v>2</v>
      </c>
      <c r="F266" s="387"/>
      <c r="G266" s="194">
        <v>1</v>
      </c>
      <c r="H266" s="285">
        <v>1</v>
      </c>
      <c r="I266" s="194"/>
      <c r="J266" s="331">
        <v>9</v>
      </c>
      <c r="K266" s="288">
        <v>2</v>
      </c>
      <c r="L266" s="285">
        <v>1</v>
      </c>
      <c r="M266" s="277">
        <v>9</v>
      </c>
      <c r="N266" s="285">
        <v>1</v>
      </c>
      <c r="O266" s="277"/>
      <c r="P266" s="297"/>
      <c r="Q266" s="277"/>
      <c r="R266" s="285"/>
      <c r="S266" s="277"/>
      <c r="T266" s="285">
        <v>5</v>
      </c>
      <c r="U266" s="277"/>
      <c r="V266" s="398"/>
      <c r="W266" s="277"/>
      <c r="X266" s="285"/>
      <c r="Y266" s="277"/>
      <c r="Z266" s="285"/>
      <c r="AA266" s="277"/>
      <c r="AB266" s="290">
        <f>COUNTIF(W266:AA266,"&gt;0")+COUNTIF(C266:U266,"&gt;0")</f>
        <v>9</v>
      </c>
      <c r="AC266" s="277">
        <f>MAX(C266:AA266)</f>
        <v>9</v>
      </c>
      <c r="AD266" s="293">
        <f>AVERAGE(C266:AA266)</f>
        <v>3.1</v>
      </c>
    </row>
    <row r="267" spans="1:30">
      <c r="A267" s="277"/>
      <c r="B267" s="328" t="s">
        <v>298</v>
      </c>
      <c r="C267" s="299">
        <f t="shared" ref="C267:S267" si="25">SUM(C264:C266)</f>
        <v>80</v>
      </c>
      <c r="D267" s="391">
        <f t="shared" si="25"/>
        <v>51</v>
      </c>
      <c r="E267" s="299">
        <f t="shared" si="25"/>
        <v>238</v>
      </c>
      <c r="F267" s="391">
        <f t="shared" si="25"/>
        <v>157</v>
      </c>
      <c r="G267" s="299">
        <f t="shared" si="25"/>
        <v>155</v>
      </c>
      <c r="H267" s="298">
        <f t="shared" si="25"/>
        <v>121</v>
      </c>
      <c r="I267" s="299">
        <f t="shared" si="25"/>
        <v>55</v>
      </c>
      <c r="J267" s="298">
        <f t="shared" si="25"/>
        <v>151</v>
      </c>
      <c r="K267" s="299">
        <f t="shared" si="25"/>
        <v>261</v>
      </c>
      <c r="L267" s="298">
        <f t="shared" si="25"/>
        <v>150</v>
      </c>
      <c r="M267" s="299">
        <f t="shared" si="25"/>
        <v>161</v>
      </c>
      <c r="N267" s="298">
        <f t="shared" si="25"/>
        <v>70</v>
      </c>
      <c r="O267" s="299">
        <f t="shared" si="25"/>
        <v>85</v>
      </c>
      <c r="P267" s="298">
        <f t="shared" si="25"/>
        <v>83</v>
      </c>
      <c r="Q267" s="299">
        <f t="shared" si="25"/>
        <v>36</v>
      </c>
      <c r="R267" s="285">
        <f t="shared" si="25"/>
        <v>35</v>
      </c>
      <c r="S267" s="286">
        <f t="shared" si="25"/>
        <v>28</v>
      </c>
      <c r="T267" s="298">
        <f>SUM(T265:T266)</f>
        <v>45</v>
      </c>
      <c r="U267" s="299">
        <f>SUM(U265:U266)</f>
        <v>28</v>
      </c>
      <c r="V267" s="401"/>
      <c r="W267" s="299">
        <f>SUM(W264:W266)</f>
        <v>43</v>
      </c>
      <c r="X267" s="290">
        <f>SUM(X264:X266)</f>
        <v>15</v>
      </c>
      <c r="Y267" s="291">
        <f>SUM(Y264:Y266)</f>
        <v>119</v>
      </c>
      <c r="Z267" s="290">
        <f>SUM(Z264:Z266)</f>
        <v>22</v>
      </c>
      <c r="AA267" s="289">
        <f>SUM(AA264:AA266)</f>
        <v>36</v>
      </c>
      <c r="AB267" s="290">
        <f>COUNTIF(W267:AA267,"&gt;0")+COUNTIF(C267:U267,"&gt;0")</f>
        <v>24</v>
      </c>
      <c r="AC267" s="277">
        <f>MAX(C267:AA267)</f>
        <v>261</v>
      </c>
      <c r="AD267" s="293">
        <f>AVERAGE(C267:AA267)</f>
        <v>92.708333333333329</v>
      </c>
    </row>
    <row r="268" spans="1:30" s="320" customFormat="1" ht="15">
      <c r="A268" s="318"/>
      <c r="B268" s="324"/>
      <c r="C268" s="277"/>
      <c r="D268" s="378"/>
      <c r="E268" s="277"/>
      <c r="F268" s="378"/>
      <c r="G268" s="194"/>
      <c r="H268" s="325"/>
      <c r="I268" s="194"/>
      <c r="J268" s="312"/>
      <c r="K268" s="314"/>
      <c r="L268" s="325"/>
      <c r="M268" s="324"/>
      <c r="N268" s="325"/>
      <c r="O268" s="318"/>
      <c r="P268" s="326"/>
      <c r="Q268" s="309"/>
      <c r="R268" s="312"/>
      <c r="S268" s="313"/>
      <c r="T268" s="326"/>
      <c r="U268" s="314"/>
      <c r="V268" s="400"/>
      <c r="W268" s="327"/>
      <c r="X268" s="317"/>
      <c r="Y268" s="316"/>
      <c r="Z268" s="317"/>
      <c r="AA268" s="315"/>
      <c r="AB268" s="317"/>
      <c r="AC268" s="318"/>
      <c r="AD268" s="319"/>
    </row>
    <row r="269" spans="1:30" s="294" customFormat="1" ht="15">
      <c r="A269" s="323">
        <v>860</v>
      </c>
      <c r="B269" s="321" t="s">
        <v>300</v>
      </c>
      <c r="C269" s="277"/>
      <c r="D269" s="378"/>
      <c r="E269" s="277"/>
      <c r="F269" s="393"/>
      <c r="G269" s="194"/>
      <c r="H269" s="322"/>
      <c r="I269" s="194"/>
      <c r="J269" s="307"/>
      <c r="K269" s="288"/>
      <c r="L269" s="322"/>
      <c r="M269" s="321"/>
      <c r="N269" s="322"/>
      <c r="O269" s="277"/>
      <c r="P269" s="285"/>
      <c r="Q269" s="323"/>
      <c r="R269" s="285"/>
      <c r="S269" s="286"/>
      <c r="T269" s="287"/>
      <c r="U269" s="288"/>
      <c r="V269" s="400"/>
      <c r="W269" s="329"/>
      <c r="X269" s="290"/>
      <c r="Y269" s="291"/>
      <c r="Z269" s="290"/>
      <c r="AA269" s="289"/>
      <c r="AB269" s="290"/>
      <c r="AC269" s="277"/>
      <c r="AD269" s="293"/>
    </row>
    <row r="270" spans="1:30">
      <c r="A270" s="277"/>
      <c r="B270" s="277" t="s">
        <v>300</v>
      </c>
      <c r="C270" s="277">
        <v>34</v>
      </c>
      <c r="D270" s="378">
        <v>5</v>
      </c>
      <c r="E270" s="277">
        <v>17</v>
      </c>
      <c r="F270" s="392">
        <v>502</v>
      </c>
      <c r="G270" s="194">
        <v>325</v>
      </c>
      <c r="H270" s="285">
        <v>57</v>
      </c>
      <c r="I270" s="194"/>
      <c r="J270" s="307"/>
      <c r="K270" s="296"/>
      <c r="L270" s="285">
        <v>2</v>
      </c>
      <c r="M270" s="277">
        <v>32</v>
      </c>
      <c r="N270" s="285">
        <v>4</v>
      </c>
      <c r="O270" s="277"/>
      <c r="P270" s="297">
        <v>4</v>
      </c>
      <c r="Q270" s="323"/>
      <c r="R270" s="285"/>
      <c r="S270" s="286"/>
      <c r="T270" s="287">
        <v>35</v>
      </c>
      <c r="U270" s="288"/>
      <c r="V270" s="400"/>
      <c r="W270" s="289">
        <v>44</v>
      </c>
      <c r="X270" s="290">
        <v>18</v>
      </c>
      <c r="Y270" s="291">
        <v>45</v>
      </c>
      <c r="Z270" s="290">
        <v>16</v>
      </c>
      <c r="AA270" s="289">
        <v>46</v>
      </c>
      <c r="AB270" s="290">
        <f>COUNTIF(W270:AA270,"&gt;0")+COUNTIF(C270:U270,"&gt;0")</f>
        <v>16</v>
      </c>
      <c r="AC270" s="277">
        <f>MAX(C270:AA270)</f>
        <v>502</v>
      </c>
      <c r="AD270" s="293">
        <f>AVERAGE(C270:AA270)</f>
        <v>74.125</v>
      </c>
    </row>
    <row r="271" spans="1:30">
      <c r="A271" s="277"/>
      <c r="B271" s="277" t="s">
        <v>301</v>
      </c>
      <c r="C271" s="277">
        <v>7</v>
      </c>
      <c r="D271" s="378">
        <v>3</v>
      </c>
      <c r="E271" s="277">
        <v>2</v>
      </c>
      <c r="F271" s="382"/>
      <c r="G271" s="194">
        <v>26</v>
      </c>
      <c r="H271" s="285">
        <v>10</v>
      </c>
      <c r="I271" s="194">
        <v>32</v>
      </c>
      <c r="J271" s="331">
        <v>17</v>
      </c>
      <c r="K271" s="288">
        <v>122</v>
      </c>
      <c r="L271" s="285">
        <v>84</v>
      </c>
      <c r="M271" s="277">
        <v>80</v>
      </c>
      <c r="N271" s="285">
        <v>102</v>
      </c>
      <c r="O271" s="277">
        <v>50</v>
      </c>
      <c r="P271" s="297">
        <v>102</v>
      </c>
      <c r="Q271" s="323">
        <v>32</v>
      </c>
      <c r="R271" s="285">
        <v>206</v>
      </c>
      <c r="S271" s="277">
        <v>29</v>
      </c>
      <c r="T271" s="287"/>
      <c r="U271" s="288">
        <v>29</v>
      </c>
      <c r="V271" s="400"/>
      <c r="W271" s="277"/>
      <c r="X271" s="290"/>
      <c r="Y271" s="291"/>
      <c r="Z271" s="290"/>
      <c r="AA271" s="289"/>
      <c r="AB271" s="290">
        <f>COUNTIF(W271:AA271,"&gt;0")+COUNTIF(C271:U271,"&gt;0")</f>
        <v>17</v>
      </c>
      <c r="AC271" s="277">
        <f>MAX(C271:AA271)</f>
        <v>206</v>
      </c>
      <c r="AD271" s="293">
        <f>AVERAGE(C271:AA271)</f>
        <v>54.882352941176471</v>
      </c>
    </row>
    <row r="272" spans="1:30">
      <c r="A272" s="277"/>
      <c r="B272" s="277" t="s">
        <v>302</v>
      </c>
      <c r="C272" s="277"/>
      <c r="D272" s="378"/>
      <c r="E272" s="277"/>
      <c r="F272" s="378"/>
      <c r="G272" s="194">
        <v>0</v>
      </c>
      <c r="H272" s="285">
        <v>0</v>
      </c>
      <c r="I272" s="194">
        <v>19</v>
      </c>
      <c r="J272" s="285"/>
      <c r="K272" s="288"/>
      <c r="L272" s="285"/>
      <c r="M272" s="277"/>
      <c r="N272" s="285"/>
      <c r="O272" s="277"/>
      <c r="P272" s="297"/>
      <c r="Q272" s="323"/>
      <c r="R272" s="285">
        <v>1</v>
      </c>
      <c r="S272" s="286"/>
      <c r="T272" s="305"/>
      <c r="U272" s="332"/>
      <c r="V272" s="400"/>
      <c r="W272" s="277"/>
      <c r="X272" s="290"/>
      <c r="Y272" s="291"/>
      <c r="Z272" s="290"/>
      <c r="AA272" s="289"/>
      <c r="AB272" s="290">
        <f>COUNTIF(W272:AA272,"&gt;0")+COUNTIF(C272:U272,"&gt;0")</f>
        <v>2</v>
      </c>
      <c r="AC272" s="277">
        <f>MAX(C272:AA272)</f>
        <v>19</v>
      </c>
      <c r="AD272" s="293">
        <f>AVERAGE(C272:AA272)</f>
        <v>5</v>
      </c>
    </row>
    <row r="273" spans="1:30">
      <c r="A273" s="277"/>
      <c r="B273" s="277" t="s">
        <v>303</v>
      </c>
      <c r="C273" s="277"/>
      <c r="D273" s="378"/>
      <c r="E273" s="277"/>
      <c r="F273" s="378"/>
      <c r="G273" s="194">
        <v>3</v>
      </c>
      <c r="H273" s="285">
        <v>0</v>
      </c>
      <c r="I273" s="194"/>
      <c r="J273" s="285">
        <v>50</v>
      </c>
      <c r="K273" s="288"/>
      <c r="L273" s="285"/>
      <c r="M273" s="277"/>
      <c r="N273" s="285">
        <v>12</v>
      </c>
      <c r="O273" s="277">
        <v>22</v>
      </c>
      <c r="P273" s="297">
        <v>1</v>
      </c>
      <c r="Q273" s="323"/>
      <c r="R273" s="285"/>
      <c r="S273" s="286"/>
      <c r="T273" s="305"/>
      <c r="U273" s="332"/>
      <c r="V273" s="400"/>
      <c r="W273" s="277"/>
      <c r="X273" s="290"/>
      <c r="Y273" s="291"/>
      <c r="Z273" s="290"/>
      <c r="AA273" s="289"/>
      <c r="AB273" s="290">
        <f>COUNTIF(W273:AA273,"&gt;0")+COUNTIF(C273:U273,"&gt;0")</f>
        <v>5</v>
      </c>
      <c r="AC273" s="277">
        <f>MAX(C273:AA273)</f>
        <v>50</v>
      </c>
      <c r="AD273" s="293">
        <f>AVERAGE(C273:AA273)</f>
        <v>14.666666666666666</v>
      </c>
    </row>
    <row r="274" spans="1:30">
      <c r="A274" s="277"/>
      <c r="B274" s="277" t="s">
        <v>304</v>
      </c>
      <c r="C274" s="277"/>
      <c r="D274" s="378"/>
      <c r="E274" s="277"/>
      <c r="F274" s="378"/>
      <c r="G274" s="194">
        <v>1</v>
      </c>
      <c r="H274" s="285">
        <v>0</v>
      </c>
      <c r="I274" s="194"/>
      <c r="J274" s="285"/>
      <c r="K274" s="288"/>
      <c r="L274" s="285"/>
      <c r="M274" s="277"/>
      <c r="N274" s="285"/>
      <c r="O274" s="277"/>
      <c r="P274" s="297"/>
      <c r="Q274" s="277"/>
      <c r="R274" s="285">
        <v>17</v>
      </c>
      <c r="S274" s="277"/>
      <c r="T274" s="285"/>
      <c r="U274" s="277"/>
      <c r="V274" s="398"/>
      <c r="W274" s="277"/>
      <c r="X274" s="285"/>
      <c r="Y274" s="277"/>
      <c r="Z274" s="285"/>
      <c r="AA274" s="277"/>
      <c r="AB274" s="290">
        <f>COUNTIF(W274:AA274,"&gt;0")+COUNTIF(C274:U274,"&gt;0")</f>
        <v>2</v>
      </c>
      <c r="AC274" s="277">
        <f>MAX(C274:AA274)</f>
        <v>17</v>
      </c>
      <c r="AD274" s="293">
        <f>AVERAGE(C274:AA274)</f>
        <v>6</v>
      </c>
    </row>
    <row r="275" spans="1:30">
      <c r="A275" s="277"/>
      <c r="B275" s="321" t="s">
        <v>305</v>
      </c>
      <c r="C275" s="299">
        <f t="shared" ref="C275:U275" si="26">SUM(C270:C274)</f>
        <v>41</v>
      </c>
      <c r="D275" s="391">
        <f t="shared" si="26"/>
        <v>8</v>
      </c>
      <c r="E275" s="299">
        <f t="shared" si="26"/>
        <v>19</v>
      </c>
      <c r="F275" s="391">
        <f t="shared" si="26"/>
        <v>502</v>
      </c>
      <c r="G275" s="299">
        <f t="shared" si="26"/>
        <v>355</v>
      </c>
      <c r="H275" s="298">
        <f t="shared" si="26"/>
        <v>67</v>
      </c>
      <c r="I275" s="299">
        <f t="shared" si="26"/>
        <v>51</v>
      </c>
      <c r="J275" s="298">
        <f t="shared" si="26"/>
        <v>67</v>
      </c>
      <c r="K275" s="299">
        <f t="shared" si="26"/>
        <v>122</v>
      </c>
      <c r="L275" s="298">
        <f t="shared" si="26"/>
        <v>86</v>
      </c>
      <c r="M275" s="299">
        <f t="shared" si="26"/>
        <v>112</v>
      </c>
      <c r="N275" s="298">
        <f t="shared" si="26"/>
        <v>118</v>
      </c>
      <c r="O275" s="299">
        <f t="shared" si="26"/>
        <v>72</v>
      </c>
      <c r="P275" s="298">
        <f t="shared" si="26"/>
        <v>107</v>
      </c>
      <c r="Q275" s="299">
        <f t="shared" si="26"/>
        <v>32</v>
      </c>
      <c r="R275" s="285">
        <f t="shared" si="26"/>
        <v>224</v>
      </c>
      <c r="S275" s="286">
        <f t="shared" si="26"/>
        <v>29</v>
      </c>
      <c r="T275" s="298">
        <f t="shared" si="26"/>
        <v>35</v>
      </c>
      <c r="U275" s="299">
        <f t="shared" si="26"/>
        <v>29</v>
      </c>
      <c r="V275" s="401"/>
      <c r="W275" s="299">
        <f>SUM(W270:W274)</f>
        <v>44</v>
      </c>
      <c r="X275" s="290">
        <f>SUM(X270:X274)</f>
        <v>18</v>
      </c>
      <c r="Y275" s="291">
        <f>SUM(Y270:Y274)</f>
        <v>45</v>
      </c>
      <c r="Z275" s="290">
        <f>SUM(Z270:Z274)</f>
        <v>16</v>
      </c>
      <c r="AA275" s="289">
        <f>SUM(AA270:AA274)</f>
        <v>46</v>
      </c>
      <c r="AB275" s="290">
        <f>COUNTIF(W275:AA275,"&gt;0")+COUNTIF(C275:U275,"&gt;0")</f>
        <v>24</v>
      </c>
      <c r="AC275" s="277">
        <f>MAX(C275:AA275)</f>
        <v>502</v>
      </c>
      <c r="AD275" s="293">
        <f>AVERAGE(C275:AA275)</f>
        <v>93.541666666666671</v>
      </c>
    </row>
    <row r="276" spans="1:30" s="338" customFormat="1" ht="15">
      <c r="A276" s="333"/>
      <c r="B276" s="333"/>
      <c r="C276" s="277"/>
      <c r="D276" s="378"/>
      <c r="E276" s="277"/>
      <c r="F276" s="378"/>
      <c r="G276" s="194"/>
      <c r="H276" s="334"/>
      <c r="I276" s="333"/>
      <c r="J276" s="335"/>
      <c r="K276" s="333"/>
      <c r="L276" s="334"/>
      <c r="M276" s="333"/>
      <c r="N276" s="334"/>
      <c r="O276" s="333"/>
      <c r="P276" s="334"/>
      <c r="Q276" s="336"/>
      <c r="R276" s="334"/>
      <c r="S276" s="333"/>
      <c r="T276" s="334"/>
      <c r="U276" s="336"/>
      <c r="V276" s="400"/>
      <c r="W276" s="333"/>
      <c r="X276" s="334"/>
      <c r="Y276" s="333"/>
      <c r="Z276" s="334"/>
      <c r="AA276" s="333"/>
      <c r="AB276" s="334"/>
      <c r="AC276" s="333"/>
      <c r="AD276" s="337"/>
    </row>
    <row r="277" spans="1:30" s="345" customFormat="1" ht="15">
      <c r="A277" s="278"/>
      <c r="B277" s="278" t="s">
        <v>349</v>
      </c>
      <c r="C277" s="277">
        <v>57</v>
      </c>
      <c r="D277" s="378">
        <v>51</v>
      </c>
      <c r="E277" s="277">
        <v>49</v>
      </c>
      <c r="F277" s="382">
        <v>41</v>
      </c>
      <c r="G277" s="339">
        <v>59</v>
      </c>
      <c r="H277" s="394">
        <v>29</v>
      </c>
      <c r="I277" s="278">
        <v>34</v>
      </c>
      <c r="J277" s="340">
        <v>31</v>
      </c>
      <c r="K277" s="278">
        <v>49</v>
      </c>
      <c r="L277" s="340">
        <f>SUM(L275:L276)</f>
        <v>86</v>
      </c>
      <c r="M277" s="341">
        <v>38</v>
      </c>
      <c r="N277" s="342">
        <v>26</v>
      </c>
      <c r="O277" s="341">
        <v>30</v>
      </c>
      <c r="P277" s="342">
        <v>27</v>
      </c>
      <c r="Q277" s="341"/>
      <c r="R277" s="342"/>
      <c r="S277" s="341">
        <v>13</v>
      </c>
      <c r="T277" s="342">
        <v>34</v>
      </c>
      <c r="U277" s="341">
        <v>13</v>
      </c>
      <c r="V277" s="403"/>
      <c r="W277" s="341">
        <v>55</v>
      </c>
      <c r="X277" s="342">
        <v>15</v>
      </c>
      <c r="Y277" s="341">
        <v>28</v>
      </c>
      <c r="Z277" s="342">
        <v>21</v>
      </c>
      <c r="AA277" s="341">
        <v>13</v>
      </c>
      <c r="AB277" s="342"/>
      <c r="AC277" s="343">
        <f>MAX(C277:AA277)</f>
        <v>86</v>
      </c>
      <c r="AD277" s="344">
        <f>AVERAGE(C277:AA277)</f>
        <v>36.31818181818182</v>
      </c>
    </row>
    <row r="278" spans="1:30">
      <c r="F278" s="372"/>
    </row>
    <row r="279" spans="1:30">
      <c r="F279" s="395"/>
    </row>
  </sheetData>
  <mergeCells count="2">
    <mergeCell ref="A1:A2"/>
    <mergeCell ref="V3:V10"/>
  </mergeCells>
  <pageMargins left="0.35" right="0.35" top="1.1499999999999999" bottom="0.45972222222222198" header="0.7" footer="0.2"/>
  <pageSetup paperSize="0" scale="0" firstPageNumber="0" orientation="portrait" usePrinterDefaults="0" horizontalDpi="0" verticalDpi="0" copies="0"/>
  <headerFooter>
    <oddHeader>&amp;C&amp;"Franklin Gothic Demi Cond,Bold"&amp;10Grand Valley Audubon Society
&amp;"Arial Black,Bold"Annual Spring Bird Count</oddHeader>
    <oddFooter>&amp;L&amp;10Always held on the second Saturday in May&amp;C&amp;P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AMK45"/>
  <sheetViews>
    <sheetView topLeftCell="A19" zoomScaleNormal="100" workbookViewId="0">
      <selection activeCell="A43" sqref="A43"/>
    </sheetView>
  </sheetViews>
  <sheetFormatPr defaultRowHeight="15.75"/>
  <cols>
    <col min="1" max="1" width="8.875" style="346"/>
    <col min="2" max="2" width="9.25" style="347"/>
    <col min="3" max="3" width="13" style="346"/>
    <col min="4" max="4" width="33.125" style="346"/>
    <col min="5" max="1025" width="8.75" style="346"/>
  </cols>
  <sheetData>
    <row r="1" spans="1:1024">
      <c r="A1"/>
      <c r="B1" s="348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>
      <c r="A2" s="349" t="s">
        <v>350</v>
      </c>
      <c r="B2" s="350"/>
      <c r="C2" s="351"/>
      <c r="D2" s="351"/>
      <c r="E2" s="351"/>
      <c r="F2" s="351"/>
      <c r="G2" s="351"/>
      <c r="H2" s="351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>
      <c r="A3" s="349"/>
      <c r="B3" s="350"/>
      <c r="C3" s="351"/>
      <c r="D3" s="351"/>
      <c r="E3" s="351"/>
      <c r="F3" s="351"/>
      <c r="G3" s="351"/>
      <c r="H3" s="351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>
      <c r="A4" s="349" t="s">
        <v>351</v>
      </c>
      <c r="B4" s="350"/>
      <c r="C4" s="351"/>
      <c r="D4" s="351"/>
      <c r="E4" s="351"/>
      <c r="F4" s="351"/>
      <c r="G4" s="351"/>
      <c r="H4" s="351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>
      <c r="A5" s="349"/>
      <c r="B5" s="350"/>
      <c r="C5" s="351"/>
      <c r="D5" s="351"/>
      <c r="E5" s="351"/>
      <c r="F5" s="351"/>
      <c r="G5" s="351"/>
      <c r="H5" s="351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>
      <c r="A6" s="352" t="s">
        <v>352</v>
      </c>
      <c r="B6" s="352"/>
      <c r="C6" s="352"/>
      <c r="D6" s="352"/>
      <c r="E6" s="352"/>
      <c r="F6" s="352"/>
      <c r="G6" s="353"/>
      <c r="H6" s="353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>
      <c r="A7" s="352"/>
      <c r="B7" s="352"/>
      <c r="C7" s="352"/>
      <c r="D7" s="352"/>
      <c r="E7" s="352"/>
      <c r="F7" s="352"/>
      <c r="G7" s="353"/>
      <c r="H7" s="353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>
      <c r="A8" s="349" t="s">
        <v>353</v>
      </c>
      <c r="B8" s="350"/>
      <c r="C8" s="351"/>
      <c r="D8" s="351"/>
      <c r="E8" s="351"/>
      <c r="F8" s="351"/>
      <c r="G8" s="351"/>
      <c r="H8" s="351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>
      <c r="A9" s="349"/>
      <c r="B9" s="350"/>
      <c r="C9" s="351"/>
      <c r="D9" s="351"/>
      <c r="E9" s="351"/>
      <c r="F9" s="351"/>
      <c r="G9" s="351"/>
      <c r="H9" s="351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>
      <c r="A10" s="349" t="s">
        <v>354</v>
      </c>
      <c r="B10" s="350"/>
      <c r="C10" s="351"/>
      <c r="D10" s="351"/>
      <c r="E10" s="351"/>
      <c r="F10" s="351"/>
      <c r="G10" s="351"/>
      <c r="H10" s="351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>
      <c r="A11" s="349"/>
      <c r="B11" s="350"/>
      <c r="C11" s="351"/>
      <c r="D11" s="351"/>
      <c r="E11" s="351"/>
      <c r="F11" s="351"/>
      <c r="G11" s="351"/>
      <c r="H11" s="35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88.9" customHeight="1">
      <c r="A12" s="376" t="s">
        <v>355</v>
      </c>
      <c r="B12" s="376"/>
      <c r="C12" s="376"/>
      <c r="D12" s="376"/>
      <c r="E12" s="376"/>
      <c r="F12" s="351"/>
      <c r="G12" s="351"/>
      <c r="H12" s="351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>
      <c r="A13" s="354"/>
      <c r="B13" s="354"/>
      <c r="C13" s="354"/>
      <c r="D13" s="354"/>
      <c r="E13" s="354"/>
      <c r="F13" s="351"/>
      <c r="G13" s="351"/>
      <c r="H13" s="351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30" customHeight="1">
      <c r="A14" s="376" t="s">
        <v>356</v>
      </c>
      <c r="B14" s="376"/>
      <c r="C14" s="376"/>
      <c r="D14" s="376"/>
      <c r="E14" s="376"/>
      <c r="F14" s="351"/>
      <c r="G14" s="351"/>
      <c r="H14" s="351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>
      <c r="A15" s="349"/>
      <c r="B15" s="350"/>
      <c r="C15" s="351"/>
      <c r="D15" s="351"/>
      <c r="E15" s="351"/>
      <c r="F15" s="351"/>
      <c r="G15" s="351"/>
      <c r="H15" s="351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27.6" customHeight="1">
      <c r="A16" s="377" t="s">
        <v>357</v>
      </c>
      <c r="B16" s="377"/>
      <c r="C16" s="377"/>
      <c r="D16" s="377"/>
      <c r="E16" s="377"/>
      <c r="F16" s="377"/>
      <c r="G16" s="353"/>
      <c r="H16" s="353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>
      <c r="A17" s="355"/>
      <c r="B17" s="355"/>
      <c r="C17" s="355"/>
      <c r="D17" s="355"/>
      <c r="E17" s="355"/>
      <c r="F17" s="355"/>
      <c r="G17" s="353"/>
      <c r="H17" s="353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>
      <c r="A18" s="349" t="s">
        <v>358</v>
      </c>
      <c r="B18" s="350"/>
      <c r="C18" s="351"/>
      <c r="D18" s="351"/>
      <c r="E18" s="351"/>
      <c r="F18" s="351"/>
      <c r="G18" s="351"/>
      <c r="H18" s="351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>
      <c r="A19" s="349">
        <v>2004</v>
      </c>
      <c r="B19" s="350">
        <v>147</v>
      </c>
      <c r="C19" s="351"/>
      <c r="D19" s="351"/>
      <c r="E19" s="351"/>
      <c r="F19" s="351"/>
      <c r="G19" s="351"/>
      <c r="H19" s="351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>
      <c r="A20" s="349">
        <v>2001</v>
      </c>
      <c r="B20" s="350">
        <v>157</v>
      </c>
      <c r="C20" s="351"/>
      <c r="D20" s="351"/>
      <c r="E20" s="351"/>
      <c r="F20" s="351"/>
      <c r="G20" s="351"/>
      <c r="H20" s="351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>
      <c r="A21" s="349">
        <v>2006</v>
      </c>
      <c r="B21" s="350">
        <v>158</v>
      </c>
      <c r="C21" s="351"/>
      <c r="D21" s="351"/>
      <c r="E21" s="351"/>
      <c r="F21" s="351"/>
      <c r="G21" s="351"/>
      <c r="H21" s="35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>
      <c r="A22" s="351"/>
      <c r="B22" s="350"/>
      <c r="C22" s="351"/>
      <c r="D22" s="351"/>
      <c r="E22" s="351"/>
      <c r="F22" s="351"/>
      <c r="G22" s="351"/>
      <c r="H22" s="351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>
      <c r="A23" s="349" t="s">
        <v>359</v>
      </c>
      <c r="B23" s="350"/>
      <c r="C23" s="351"/>
      <c r="D23" s="351"/>
      <c r="E23" s="351"/>
      <c r="F23" s="351"/>
      <c r="G23" s="351"/>
      <c r="H23" s="351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>
      <c r="A24"/>
      <c r="B24" s="356"/>
      <c r="C24"/>
      <c r="D24" s="357" t="s">
        <v>360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s="362" customFormat="1" ht="25.5">
      <c r="A25" s="358" t="s">
        <v>361</v>
      </c>
      <c r="B25" s="359" t="s">
        <v>362</v>
      </c>
      <c r="C25" s="360" t="s">
        <v>363</v>
      </c>
      <c r="D25" s="361" t="s">
        <v>364</v>
      </c>
    </row>
    <row r="26" spans="1:1024">
      <c r="A26" s="363">
        <v>79</v>
      </c>
      <c r="B26" s="364">
        <v>18</v>
      </c>
      <c r="C26" s="365">
        <f t="shared" ref="C26:C44" si="0">18-B26</f>
        <v>0</v>
      </c>
      <c r="D26" s="366" t="s">
        <v>365</v>
      </c>
    </row>
    <row r="27" spans="1:1024">
      <c r="A27" s="363">
        <v>23</v>
      </c>
      <c r="B27" s="364">
        <v>17</v>
      </c>
      <c r="C27" s="365">
        <f t="shared" si="0"/>
        <v>1</v>
      </c>
      <c r="D27" s="366" t="s">
        <v>366</v>
      </c>
    </row>
    <row r="28" spans="1:1024">
      <c r="A28" s="363">
        <v>19</v>
      </c>
      <c r="B28" s="364">
        <v>16</v>
      </c>
      <c r="C28" s="365">
        <f t="shared" si="0"/>
        <v>2</v>
      </c>
      <c r="D28" s="366" t="s">
        <v>367</v>
      </c>
    </row>
    <row r="29" spans="1:1024">
      <c r="A29" s="363">
        <v>6</v>
      </c>
      <c r="B29" s="364">
        <v>15</v>
      </c>
      <c r="C29" s="365">
        <f t="shared" si="0"/>
        <v>3</v>
      </c>
      <c r="D29" s="367" t="s">
        <v>368</v>
      </c>
    </row>
    <row r="30" spans="1:1024">
      <c r="A30" s="363">
        <v>7</v>
      </c>
      <c r="B30" s="364">
        <v>14</v>
      </c>
      <c r="C30" s="365">
        <f t="shared" si="0"/>
        <v>4</v>
      </c>
      <c r="D30" s="368"/>
    </row>
    <row r="31" spans="1:1024">
      <c r="A31" s="363">
        <v>4</v>
      </c>
      <c r="B31" s="364">
        <v>13</v>
      </c>
      <c r="C31" s="365">
        <f t="shared" si="0"/>
        <v>5</v>
      </c>
      <c r="D31" s="368"/>
    </row>
    <row r="32" spans="1:1024">
      <c r="A32" s="363">
        <v>6</v>
      </c>
      <c r="B32" s="364">
        <v>12</v>
      </c>
      <c r="C32" s="365">
        <f t="shared" si="0"/>
        <v>6</v>
      </c>
      <c r="D32" s="368"/>
    </row>
    <row r="33" spans="1:4">
      <c r="A33" s="363">
        <v>5</v>
      </c>
      <c r="B33" s="364">
        <v>11</v>
      </c>
      <c r="C33" s="365">
        <f t="shared" si="0"/>
        <v>7</v>
      </c>
      <c r="D33" s="368"/>
    </row>
    <row r="34" spans="1:4">
      <c r="A34" s="363">
        <v>5</v>
      </c>
      <c r="B34" s="364">
        <v>10</v>
      </c>
      <c r="C34" s="365">
        <f t="shared" si="0"/>
        <v>8</v>
      </c>
      <c r="D34" s="368"/>
    </row>
    <row r="35" spans="1:4">
      <c r="A35" s="363">
        <v>7</v>
      </c>
      <c r="B35" s="364">
        <v>9</v>
      </c>
      <c r="C35" s="365">
        <f t="shared" si="0"/>
        <v>9</v>
      </c>
      <c r="D35" s="368"/>
    </row>
    <row r="36" spans="1:4">
      <c r="A36" s="363">
        <v>8</v>
      </c>
      <c r="B36" s="364">
        <v>8</v>
      </c>
      <c r="C36" s="365">
        <f t="shared" si="0"/>
        <v>10</v>
      </c>
      <c r="D36" s="368"/>
    </row>
    <row r="37" spans="1:4">
      <c r="A37" s="363">
        <v>8</v>
      </c>
      <c r="B37" s="364">
        <v>7</v>
      </c>
      <c r="C37" s="365">
        <f t="shared" si="0"/>
        <v>11</v>
      </c>
      <c r="D37" s="368"/>
    </row>
    <row r="38" spans="1:4">
      <c r="A38" s="363">
        <v>8</v>
      </c>
      <c r="B38" s="364">
        <v>6</v>
      </c>
      <c r="C38" s="365">
        <f t="shared" si="0"/>
        <v>12</v>
      </c>
      <c r="D38" s="369"/>
    </row>
    <row r="39" spans="1:4">
      <c r="A39" s="363">
        <v>13</v>
      </c>
      <c r="B39" s="364">
        <v>5</v>
      </c>
      <c r="C39" s="365">
        <f t="shared" si="0"/>
        <v>13</v>
      </c>
      <c r="D39" s="370" t="s">
        <v>369</v>
      </c>
    </row>
    <row r="40" spans="1:4">
      <c r="A40" s="363">
        <v>10</v>
      </c>
      <c r="B40" s="364">
        <v>4</v>
      </c>
      <c r="C40" s="365">
        <f t="shared" si="0"/>
        <v>14</v>
      </c>
      <c r="D40" s="367" t="s">
        <v>368</v>
      </c>
    </row>
    <row r="41" spans="1:4">
      <c r="A41" s="363">
        <v>11</v>
      </c>
      <c r="B41" s="364">
        <v>3</v>
      </c>
      <c r="C41" s="365">
        <f t="shared" si="0"/>
        <v>15</v>
      </c>
      <c r="D41" s="368"/>
    </row>
    <row r="42" spans="1:4">
      <c r="A42" s="363">
        <v>13</v>
      </c>
      <c r="B42" s="364">
        <v>2</v>
      </c>
      <c r="C42" s="365">
        <f t="shared" si="0"/>
        <v>16</v>
      </c>
      <c r="D42" s="369"/>
    </row>
    <row r="43" spans="1:4">
      <c r="A43" s="363">
        <v>7</v>
      </c>
      <c r="B43" s="364">
        <v>1</v>
      </c>
      <c r="C43" s="365">
        <f t="shared" si="0"/>
        <v>17</v>
      </c>
      <c r="D43" s="367" t="s">
        <v>370</v>
      </c>
    </row>
    <row r="44" spans="1:4">
      <c r="A44" s="363">
        <v>9</v>
      </c>
      <c r="B44" s="364">
        <v>0</v>
      </c>
      <c r="C44" s="365">
        <f t="shared" si="0"/>
        <v>18</v>
      </c>
      <c r="D44" s="366" t="s">
        <v>371</v>
      </c>
    </row>
    <row r="45" spans="1:4">
      <c r="A45" s="371">
        <f>SUM(A26:A44)</f>
        <v>248</v>
      </c>
      <c r="B45" s="356"/>
    </row>
  </sheetData>
  <mergeCells count="3">
    <mergeCell ref="A12:E12"/>
    <mergeCell ref="A14:E14"/>
    <mergeCell ref="A16:F16"/>
  </mergeCells>
  <pageMargins left="0.75" right="0.75" top="1" bottom="1" header="0.51180555555555496" footer="0.5"/>
  <pageSetup paperSize="0" scale="0" firstPageNumber="0" orientation="portrait" usePrinterDefaults="0" horizontalDpi="0" verticalDpi="0" copies="0"/>
  <headerFooter>
    <oddFooter>&amp;C&amp;"Arial,Regular"&amp;10&amp;P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FF"/>
  </sheetPr>
  <dimension ref="A1"/>
  <sheetViews>
    <sheetView zoomScaleNormal="100" workbookViewId="0"/>
  </sheetViews>
  <sheetFormatPr defaultRowHeight="15.75"/>
  <cols>
    <col min="1" max="1025" width="8.6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FF"/>
  </sheetPr>
  <dimension ref="A1"/>
  <sheetViews>
    <sheetView zoomScaleNormal="100" workbookViewId="0"/>
  </sheetViews>
  <sheetFormatPr defaultRowHeight="15.75"/>
  <cols>
    <col min="1" max="1025" width="8.6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2012</vt:lpstr>
      <vt:lpstr>2013</vt:lpstr>
      <vt:lpstr>2014</vt:lpstr>
      <vt:lpstr>All Years</vt:lpstr>
      <vt:lpstr>COMMENTS</vt:lpstr>
      <vt:lpstr>Sheet2</vt:lpstr>
      <vt:lpstr>Sheet3</vt:lpstr>
      <vt:lpstr>'2012'!Print_Area</vt:lpstr>
      <vt:lpstr>'2012'!Print_Titles</vt:lpstr>
      <vt:lpstr>'2013'!Print_Titles</vt:lpstr>
      <vt:lpstr>'2014'!Print_Titles</vt:lpstr>
      <vt:lpstr>'All Years'!Print_Titles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xenon</cp:lastModifiedBy>
  <cp:revision>0</cp:revision>
  <cp:lastPrinted>2014-05-17T18:04:05Z</cp:lastPrinted>
  <dcterms:created xsi:type="dcterms:W3CDTF">2012-05-23T17:13:31Z</dcterms:created>
  <dcterms:modified xsi:type="dcterms:W3CDTF">2018-06-19T04:16:40Z</dcterms:modified>
  <dc:language>en-US</dc:language>
</cp:coreProperties>
</file>